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3520285_23520415_23520430\"/>
    </mc:Choice>
  </mc:AlternateContent>
  <bookViews>
    <workbookView xWindow="0" yWindow="0" windowWidth="19200" windowHeight="6720" firstSheet="10" activeTab="17"/>
  </bookViews>
  <sheets>
    <sheet name="THOITIET" sheetId="1" r:id="rId1"/>
    <sheet name="DB_TUYEN" sheetId="2" r:id="rId2"/>
    <sheet name="TUYENDUONG" sheetId="3" r:id="rId3"/>
    <sheet name="HANHKHACH" sheetId="4" r:id="rId4"/>
    <sheet name="TAUDIEN" sheetId="5" r:id="rId5"/>
    <sheet name="GATAU" sheetId="6" r:id="rId6"/>
    <sheet name="LOAIVE" sheetId="7" r:id="rId7"/>
    <sheet name="GADIQUA" sheetId="8" r:id="rId8"/>
    <sheet name="NHANVIEN" sheetId="9" r:id="rId9"/>
    <sheet name="VAITRO" sheetId="10" r:id="rId10"/>
    <sheet name="NV_TAUDIEN" sheetId="11" r:id="rId11"/>
    <sheet name="NV_GA" sheetId="12" r:id="rId12"/>
    <sheet name="CHUYENDI" sheetId="13" r:id="rId13"/>
    <sheet name="BT_GA" sheetId="14" r:id="rId14"/>
    <sheet name="BT_TUYEN" sheetId="15" r:id="rId15"/>
    <sheet name="BT_TAU" sheetId="16" r:id="rId16"/>
    <sheet name="VETAU" sheetId="17" r:id="rId17"/>
    <sheet name="DOIBAOTRI" sheetId="18" r:id="rId18"/>
  </sheets>
  <calcPr calcId="152511"/>
</workbook>
</file>

<file path=xl/calcChain.xml><?xml version="1.0" encoding="utf-8"?>
<calcChain xmlns="http://schemas.openxmlformats.org/spreadsheetml/2006/main">
  <c r="F15" i="18" l="1"/>
  <c r="F14" i="18"/>
  <c r="F13" i="18"/>
  <c r="F12" i="18"/>
  <c r="F11" i="18"/>
  <c r="F10" i="18"/>
  <c r="F9" i="18"/>
  <c r="F8" i="18"/>
  <c r="F7" i="18"/>
  <c r="F6" i="18"/>
  <c r="F5" i="18"/>
  <c r="F4" i="18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G14" i="16"/>
  <c r="G13" i="16"/>
  <c r="G12" i="16"/>
  <c r="G11" i="16"/>
  <c r="G10" i="16"/>
  <c r="G9" i="16"/>
  <c r="G8" i="16"/>
  <c r="G7" i="16"/>
  <c r="G6" i="16"/>
  <c r="G14" i="15"/>
  <c r="G13" i="15"/>
  <c r="G12" i="15"/>
  <c r="G11" i="15"/>
  <c r="G10" i="15"/>
  <c r="G9" i="15"/>
  <c r="G8" i="15"/>
  <c r="G7" i="15"/>
  <c r="G6" i="15"/>
  <c r="G5" i="15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J586" i="13"/>
  <c r="J585" i="13"/>
  <c r="J584" i="13"/>
  <c r="J583" i="13"/>
  <c r="J582" i="13"/>
  <c r="J581" i="13"/>
  <c r="J580" i="13"/>
  <c r="J579" i="13"/>
  <c r="J578" i="13"/>
  <c r="J577" i="13"/>
  <c r="J576" i="13"/>
  <c r="J575" i="13"/>
  <c r="J574" i="13"/>
  <c r="J573" i="13"/>
  <c r="J572" i="13"/>
  <c r="J571" i="13"/>
  <c r="J570" i="13"/>
  <c r="J569" i="13"/>
  <c r="J568" i="13"/>
  <c r="J567" i="13"/>
  <c r="J566" i="13"/>
  <c r="J565" i="13"/>
  <c r="J564" i="13"/>
  <c r="J563" i="13"/>
  <c r="J562" i="13"/>
  <c r="J561" i="13"/>
  <c r="J560" i="13"/>
  <c r="J559" i="13"/>
  <c r="J558" i="13"/>
  <c r="J557" i="13"/>
  <c r="J556" i="13"/>
  <c r="J555" i="13"/>
  <c r="J554" i="13"/>
  <c r="J553" i="13"/>
  <c r="J552" i="13"/>
  <c r="J551" i="13"/>
  <c r="J550" i="13"/>
  <c r="J549" i="13"/>
  <c r="J548" i="13"/>
  <c r="J547" i="13"/>
  <c r="J546" i="13"/>
  <c r="J545" i="13"/>
  <c r="J544" i="13"/>
  <c r="J543" i="13"/>
  <c r="J542" i="13"/>
  <c r="J541" i="13"/>
  <c r="J540" i="13"/>
  <c r="J539" i="13"/>
  <c r="J538" i="13"/>
  <c r="J537" i="13"/>
  <c r="J536" i="13"/>
  <c r="J535" i="13"/>
  <c r="J534" i="13"/>
  <c r="J533" i="13"/>
  <c r="J532" i="13"/>
  <c r="J531" i="13"/>
  <c r="J530" i="13"/>
  <c r="J529" i="13"/>
  <c r="J528" i="13"/>
  <c r="J527" i="13"/>
  <c r="J526" i="13"/>
  <c r="J525" i="13"/>
  <c r="J524" i="13"/>
  <c r="J523" i="13"/>
  <c r="J522" i="13"/>
  <c r="J521" i="13"/>
  <c r="J520" i="13"/>
  <c r="J519" i="13"/>
  <c r="J518" i="13"/>
  <c r="J517" i="13"/>
  <c r="J516" i="13"/>
  <c r="J515" i="13"/>
  <c r="J514" i="13"/>
  <c r="J513" i="13"/>
  <c r="J512" i="13"/>
  <c r="J511" i="13"/>
  <c r="J510" i="13"/>
  <c r="J509" i="13"/>
  <c r="J508" i="13"/>
  <c r="J507" i="13"/>
  <c r="J506" i="13"/>
  <c r="J505" i="13"/>
  <c r="J504" i="13"/>
  <c r="J503" i="13"/>
  <c r="J502" i="13"/>
  <c r="J501" i="13"/>
  <c r="J500" i="13"/>
  <c r="J499" i="13"/>
  <c r="J498" i="13"/>
  <c r="J497" i="13"/>
  <c r="J496" i="13"/>
  <c r="J495" i="13"/>
  <c r="J494" i="13"/>
  <c r="J493" i="13"/>
  <c r="J492" i="13"/>
  <c r="J491" i="13"/>
  <c r="J490" i="13"/>
  <c r="J489" i="13"/>
  <c r="J488" i="13"/>
  <c r="J487" i="13"/>
  <c r="J486" i="13"/>
  <c r="J485" i="13"/>
  <c r="J484" i="13"/>
  <c r="J483" i="13"/>
  <c r="J482" i="13"/>
  <c r="J481" i="13"/>
  <c r="J480" i="13"/>
  <c r="J479" i="13"/>
  <c r="J478" i="13"/>
  <c r="J477" i="13"/>
  <c r="J476" i="13"/>
  <c r="J475" i="13"/>
  <c r="J474" i="13"/>
  <c r="J473" i="13"/>
  <c r="J472" i="13"/>
  <c r="J471" i="13"/>
  <c r="J470" i="13"/>
  <c r="J469" i="13"/>
  <c r="J468" i="13"/>
  <c r="J467" i="13"/>
  <c r="J466" i="13"/>
  <c r="J465" i="13"/>
  <c r="J464" i="13"/>
  <c r="J463" i="13"/>
  <c r="J462" i="13"/>
  <c r="J461" i="13"/>
  <c r="J460" i="13"/>
  <c r="J459" i="13"/>
  <c r="J458" i="13"/>
  <c r="J457" i="13"/>
  <c r="J456" i="13"/>
  <c r="J455" i="13"/>
  <c r="J454" i="13"/>
  <c r="J453" i="13"/>
  <c r="J452" i="13"/>
  <c r="J451" i="13"/>
  <c r="J450" i="13"/>
  <c r="J449" i="13"/>
  <c r="J448" i="13"/>
  <c r="J447" i="13"/>
  <c r="J446" i="13"/>
  <c r="J445" i="13"/>
  <c r="J444" i="13"/>
  <c r="J443" i="13"/>
  <c r="J442" i="13"/>
  <c r="J441" i="13"/>
  <c r="J440" i="13"/>
  <c r="J439" i="13"/>
  <c r="J438" i="13"/>
  <c r="J437" i="13"/>
  <c r="J436" i="13"/>
  <c r="J435" i="13"/>
  <c r="J434" i="13"/>
  <c r="J433" i="13"/>
  <c r="J432" i="13"/>
  <c r="J431" i="13"/>
  <c r="J430" i="13"/>
  <c r="J429" i="13"/>
  <c r="J428" i="13"/>
  <c r="J427" i="13"/>
  <c r="J426" i="13"/>
  <c r="J425" i="13"/>
  <c r="J424" i="13"/>
  <c r="J423" i="13"/>
  <c r="J422" i="13"/>
  <c r="J421" i="13"/>
  <c r="J420" i="13"/>
  <c r="J419" i="13"/>
  <c r="J418" i="13"/>
  <c r="J417" i="13"/>
  <c r="J416" i="13"/>
  <c r="J415" i="13"/>
  <c r="J414" i="13"/>
  <c r="J413" i="13"/>
  <c r="J412" i="13"/>
  <c r="J411" i="13"/>
  <c r="J410" i="13"/>
  <c r="J409" i="13"/>
  <c r="J408" i="13"/>
  <c r="J407" i="13"/>
  <c r="J406" i="13"/>
  <c r="J405" i="13"/>
  <c r="J404" i="13"/>
  <c r="J403" i="13"/>
  <c r="J402" i="13"/>
  <c r="J401" i="13"/>
  <c r="J400" i="13"/>
  <c r="J399" i="13"/>
  <c r="J398" i="13"/>
  <c r="J397" i="13"/>
  <c r="J396" i="13"/>
  <c r="J395" i="13"/>
  <c r="J394" i="13"/>
  <c r="J393" i="13"/>
  <c r="J392" i="13"/>
  <c r="J391" i="13"/>
  <c r="J390" i="13"/>
  <c r="J389" i="13"/>
  <c r="J388" i="13"/>
  <c r="J387" i="13"/>
  <c r="J386" i="13"/>
  <c r="J385" i="13"/>
  <c r="J384" i="13"/>
  <c r="J383" i="13"/>
  <c r="J382" i="13"/>
  <c r="J381" i="13"/>
  <c r="J380" i="13"/>
  <c r="J379" i="13"/>
  <c r="J378" i="13"/>
  <c r="J377" i="13"/>
  <c r="J376" i="13"/>
  <c r="J375" i="13"/>
  <c r="J374" i="13"/>
  <c r="J373" i="13"/>
  <c r="J372" i="13"/>
  <c r="J371" i="13"/>
  <c r="J370" i="13"/>
  <c r="J369" i="13"/>
  <c r="J368" i="13"/>
  <c r="J367" i="13"/>
  <c r="J366" i="13"/>
  <c r="J365" i="13"/>
  <c r="J364" i="13"/>
  <c r="J363" i="13"/>
  <c r="J362" i="13"/>
  <c r="J361" i="13"/>
  <c r="J360" i="13"/>
  <c r="J359" i="13"/>
  <c r="J358" i="13"/>
  <c r="J357" i="13"/>
  <c r="J356" i="13"/>
  <c r="J355" i="13"/>
  <c r="J354" i="13"/>
  <c r="J353" i="13"/>
  <c r="J352" i="13"/>
  <c r="J351" i="13"/>
  <c r="J350" i="13"/>
  <c r="J349" i="13"/>
  <c r="J348" i="13"/>
  <c r="J347" i="13"/>
  <c r="J346" i="13"/>
  <c r="J345" i="13"/>
  <c r="J344" i="13"/>
  <c r="J343" i="13"/>
  <c r="J342" i="13"/>
  <c r="J341" i="13"/>
  <c r="J340" i="13"/>
  <c r="J339" i="13"/>
  <c r="J338" i="13"/>
  <c r="J337" i="13"/>
  <c r="J336" i="13"/>
  <c r="J335" i="13"/>
  <c r="J334" i="13"/>
  <c r="J333" i="13"/>
  <c r="J332" i="13"/>
  <c r="J331" i="13"/>
  <c r="J330" i="13"/>
  <c r="J329" i="13"/>
  <c r="J328" i="13"/>
  <c r="J327" i="13"/>
  <c r="J326" i="13"/>
  <c r="J325" i="13"/>
  <c r="J324" i="13"/>
  <c r="J323" i="13"/>
  <c r="J322" i="13"/>
  <c r="J321" i="13"/>
  <c r="J320" i="13"/>
  <c r="J319" i="13"/>
  <c r="J318" i="13"/>
  <c r="J317" i="13"/>
  <c r="J316" i="13"/>
  <c r="J315" i="13"/>
  <c r="J314" i="13"/>
  <c r="J313" i="13"/>
  <c r="J312" i="13"/>
  <c r="J311" i="13"/>
  <c r="J310" i="13"/>
  <c r="J309" i="13"/>
  <c r="J308" i="13"/>
  <c r="J307" i="13"/>
  <c r="J306" i="13"/>
  <c r="J305" i="13"/>
  <c r="J304" i="13"/>
  <c r="J303" i="13"/>
  <c r="J302" i="13"/>
  <c r="J301" i="13"/>
  <c r="J300" i="13"/>
  <c r="J299" i="13"/>
  <c r="J298" i="13"/>
  <c r="J297" i="13"/>
  <c r="J296" i="13"/>
  <c r="J295" i="13"/>
  <c r="J294" i="13"/>
  <c r="J293" i="13"/>
  <c r="J292" i="13"/>
  <c r="J291" i="13"/>
  <c r="J290" i="13"/>
  <c r="J289" i="13"/>
  <c r="J288" i="13"/>
  <c r="J287" i="13"/>
  <c r="J286" i="13"/>
  <c r="J285" i="13"/>
  <c r="J284" i="13"/>
  <c r="J283" i="13"/>
  <c r="J282" i="13"/>
  <c r="J281" i="13"/>
  <c r="J280" i="13"/>
  <c r="J279" i="13"/>
  <c r="J278" i="13"/>
  <c r="J277" i="13"/>
  <c r="J276" i="13"/>
  <c r="J275" i="13"/>
  <c r="J274" i="13"/>
  <c r="J273" i="13"/>
  <c r="J272" i="13"/>
  <c r="J271" i="13"/>
  <c r="J270" i="13"/>
  <c r="J269" i="13"/>
  <c r="J268" i="13"/>
  <c r="J267" i="13"/>
  <c r="J266" i="13"/>
  <c r="J265" i="13"/>
  <c r="J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J203" i="13"/>
  <c r="J202" i="13"/>
  <c r="J201" i="13"/>
  <c r="J200" i="13"/>
  <c r="J199" i="13"/>
  <c r="J198" i="13"/>
  <c r="J197" i="13"/>
  <c r="J196" i="13"/>
  <c r="J195" i="13"/>
  <c r="J194" i="13"/>
  <c r="J193" i="13"/>
  <c r="J192" i="13"/>
  <c r="J191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J172" i="13"/>
  <c r="J171" i="13"/>
  <c r="J170" i="13"/>
  <c r="J169" i="13"/>
  <c r="J168" i="13"/>
  <c r="J167" i="13"/>
  <c r="J166" i="13"/>
  <c r="J165" i="13"/>
  <c r="J164" i="13"/>
  <c r="J163" i="13"/>
  <c r="J162" i="13"/>
  <c r="J161" i="13"/>
  <c r="J160" i="13"/>
  <c r="J159" i="13"/>
  <c r="J158" i="13"/>
  <c r="J157" i="13"/>
  <c r="J156" i="13"/>
  <c r="J155" i="13"/>
  <c r="J154" i="13"/>
  <c r="J153" i="13"/>
  <c r="J152" i="13"/>
  <c r="J151" i="13"/>
  <c r="J150" i="13"/>
  <c r="J149" i="13"/>
  <c r="J148" i="13"/>
  <c r="J147" i="13"/>
  <c r="J146" i="13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J129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J103" i="13"/>
  <c r="J102" i="13"/>
  <c r="J101" i="13"/>
  <c r="J100" i="13"/>
  <c r="J99" i="13"/>
  <c r="J98" i="13"/>
  <c r="J97" i="13"/>
  <c r="J96" i="13"/>
  <c r="J95" i="13"/>
  <c r="J94" i="13"/>
  <c r="J93" i="13"/>
  <c r="J92" i="13"/>
  <c r="J91" i="13"/>
  <c r="J90" i="13"/>
  <c r="J89" i="13"/>
  <c r="J88" i="13"/>
  <c r="J87" i="13"/>
  <c r="J86" i="13"/>
  <c r="J85" i="13"/>
  <c r="J84" i="13"/>
  <c r="J83" i="13"/>
  <c r="J82" i="13"/>
  <c r="J81" i="13"/>
  <c r="J80" i="13"/>
  <c r="J79" i="13"/>
  <c r="J78" i="13"/>
  <c r="J77" i="13"/>
  <c r="J76" i="13"/>
  <c r="J75" i="13"/>
  <c r="J74" i="13"/>
  <c r="J73" i="13"/>
  <c r="J72" i="13"/>
  <c r="J71" i="13"/>
  <c r="J70" i="13"/>
  <c r="J69" i="13"/>
  <c r="J68" i="13"/>
  <c r="J67" i="13"/>
  <c r="J66" i="13"/>
  <c r="J65" i="13"/>
  <c r="J64" i="13"/>
  <c r="J63" i="13"/>
  <c r="J62" i="13"/>
  <c r="J61" i="13"/>
  <c r="J60" i="13"/>
  <c r="J59" i="13"/>
  <c r="J58" i="13"/>
  <c r="J57" i="13"/>
  <c r="J56" i="13"/>
  <c r="J55" i="13"/>
  <c r="J54" i="13"/>
  <c r="J53" i="13"/>
  <c r="J52" i="13"/>
  <c r="J51" i="13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F669" i="12"/>
  <c r="F668" i="12"/>
  <c r="F667" i="12"/>
  <c r="F666" i="12"/>
  <c r="F665" i="12"/>
  <c r="F664" i="12"/>
  <c r="F663" i="12"/>
  <c r="F662" i="12"/>
  <c r="F661" i="12"/>
  <c r="F660" i="12"/>
  <c r="F659" i="12"/>
  <c r="F658" i="12"/>
  <c r="F657" i="12"/>
  <c r="F656" i="12"/>
  <c r="F655" i="12"/>
  <c r="F654" i="12"/>
  <c r="F653" i="12"/>
  <c r="F652" i="12"/>
  <c r="F651" i="12"/>
  <c r="F650" i="12"/>
  <c r="F649" i="12"/>
  <c r="F648" i="12"/>
  <c r="F647" i="12"/>
  <c r="F646" i="12"/>
  <c r="F645" i="12"/>
  <c r="F644" i="12"/>
  <c r="F643" i="12"/>
  <c r="F642" i="12"/>
  <c r="F641" i="12"/>
  <c r="F640" i="12"/>
  <c r="F639" i="12"/>
  <c r="F638" i="12"/>
  <c r="F637" i="12"/>
  <c r="F636" i="12"/>
  <c r="F635" i="12"/>
  <c r="F634" i="12"/>
  <c r="F633" i="12"/>
  <c r="F632" i="12"/>
  <c r="F631" i="12"/>
  <c r="F630" i="12"/>
  <c r="F629" i="12"/>
  <c r="F628" i="12"/>
  <c r="F627" i="12"/>
  <c r="F626" i="12"/>
  <c r="F625" i="12"/>
  <c r="F624" i="12"/>
  <c r="F623" i="12"/>
  <c r="F622" i="12"/>
  <c r="F621" i="12"/>
  <c r="F620" i="12"/>
  <c r="F619" i="12"/>
  <c r="F618" i="12"/>
  <c r="F617" i="12"/>
  <c r="F616" i="12"/>
  <c r="F615" i="12"/>
  <c r="F614" i="12"/>
  <c r="F613" i="12"/>
  <c r="F612" i="12"/>
  <c r="F611" i="12"/>
  <c r="F610" i="12"/>
  <c r="F609" i="12"/>
  <c r="F608" i="12"/>
  <c r="F607" i="12"/>
  <c r="F606" i="12"/>
  <c r="F605" i="12"/>
  <c r="F604" i="12"/>
  <c r="F603" i="12"/>
  <c r="F602" i="12"/>
  <c r="F601" i="12"/>
  <c r="F600" i="12"/>
  <c r="F599" i="12"/>
  <c r="F598" i="12"/>
  <c r="F597" i="12"/>
  <c r="F596" i="12"/>
  <c r="F595" i="12"/>
  <c r="F594" i="12"/>
  <c r="F593" i="12"/>
  <c r="F592" i="12"/>
  <c r="F591" i="12"/>
  <c r="F590" i="12"/>
  <c r="F589" i="12"/>
  <c r="F588" i="12"/>
  <c r="F587" i="12"/>
  <c r="F586" i="12"/>
  <c r="F585" i="12"/>
  <c r="F584" i="12"/>
  <c r="F583" i="12"/>
  <c r="F582" i="12"/>
  <c r="F581" i="12"/>
  <c r="F580" i="12"/>
  <c r="F579" i="12"/>
  <c r="F578" i="12"/>
  <c r="F577" i="12"/>
  <c r="F576" i="12"/>
  <c r="F575" i="12"/>
  <c r="F574" i="12"/>
  <c r="F573" i="12"/>
  <c r="F572" i="12"/>
  <c r="F571" i="12"/>
  <c r="F570" i="12"/>
  <c r="F569" i="12"/>
  <c r="F568" i="12"/>
  <c r="F567" i="12"/>
  <c r="F566" i="12"/>
  <c r="F565" i="12"/>
  <c r="F564" i="12"/>
  <c r="F563" i="12"/>
  <c r="F562" i="12"/>
  <c r="F561" i="12"/>
  <c r="F560" i="12"/>
  <c r="F559" i="12"/>
  <c r="F558" i="12"/>
  <c r="F557" i="12"/>
  <c r="F556" i="12"/>
  <c r="F555" i="12"/>
  <c r="F554" i="12"/>
  <c r="F553" i="12"/>
  <c r="F552" i="12"/>
  <c r="F551" i="12"/>
  <c r="F550" i="12"/>
  <c r="F549" i="12"/>
  <c r="F548" i="12"/>
  <c r="F547" i="12"/>
  <c r="F546" i="12"/>
  <c r="F545" i="12"/>
  <c r="F544" i="12"/>
  <c r="F543" i="12"/>
  <c r="F542" i="12"/>
  <c r="F541" i="12"/>
  <c r="F540" i="12"/>
  <c r="F539" i="12"/>
  <c r="F538" i="12"/>
  <c r="F537" i="12"/>
  <c r="F536" i="12"/>
  <c r="F535" i="12"/>
  <c r="F534" i="12"/>
  <c r="F533" i="12"/>
  <c r="F532" i="12"/>
  <c r="F531" i="12"/>
  <c r="F530" i="12"/>
  <c r="F529" i="12"/>
  <c r="F528" i="12"/>
  <c r="F527" i="12"/>
  <c r="F526" i="12"/>
  <c r="F525" i="12"/>
  <c r="F524" i="12"/>
  <c r="F523" i="12"/>
  <c r="F522" i="12"/>
  <c r="F521" i="12"/>
  <c r="F520" i="12"/>
  <c r="F519" i="12"/>
  <c r="F518" i="12"/>
  <c r="F517" i="12"/>
  <c r="F516" i="12"/>
  <c r="F515" i="12"/>
  <c r="F514" i="12"/>
  <c r="F513" i="12"/>
  <c r="F512" i="12"/>
  <c r="F511" i="12"/>
  <c r="F510" i="12"/>
  <c r="F509" i="12"/>
  <c r="F508" i="12"/>
  <c r="F507" i="12"/>
  <c r="F506" i="12"/>
  <c r="F505" i="12"/>
  <c r="F504" i="12"/>
  <c r="F503" i="12"/>
  <c r="F502" i="12"/>
  <c r="F501" i="12"/>
  <c r="F500" i="12"/>
  <c r="F499" i="12"/>
  <c r="F498" i="12"/>
  <c r="F497" i="12"/>
  <c r="F496" i="12"/>
  <c r="F495" i="12"/>
  <c r="F494" i="12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E8" i="10"/>
  <c r="E7" i="10"/>
  <c r="E6" i="10"/>
  <c r="E5" i="10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F9" i="7"/>
  <c r="F8" i="7"/>
  <c r="F7" i="7"/>
  <c r="F6" i="7"/>
  <c r="F5" i="7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I12" i="3"/>
  <c r="I11" i="3"/>
  <c r="I10" i="3"/>
  <c r="I9" i="3"/>
  <c r="I8" i="3"/>
  <c r="I7" i="3"/>
  <c r="I6" i="3"/>
  <c r="I5" i="3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<sst xmlns="http://schemas.openxmlformats.org/spreadsheetml/2006/main" count="12461" uniqueCount="4284">
  <si>
    <t>THOITIET</t>
  </si>
  <si>
    <t>MSDB</t>
  </si>
  <si>
    <t>TrangThai</t>
  </si>
  <si>
    <t>TGCapNhat</t>
  </si>
  <si>
    <t>DB001</t>
  </si>
  <si>
    <t>Mưa lớn</t>
  </si>
  <si>
    <t>2025-05-20 7:20:37</t>
  </si>
  <si>
    <t>DB002</t>
  </si>
  <si>
    <t>Mưa râm</t>
  </si>
  <si>
    <t>2025-05-29 12:24:40</t>
  </si>
  <si>
    <t>DB003</t>
  </si>
  <si>
    <t>2025-05-30 8:19:40</t>
  </si>
  <si>
    <t>DB004</t>
  </si>
  <si>
    <t>Sương mù</t>
  </si>
  <si>
    <t>2025-07-01 5:24:28</t>
  </si>
  <si>
    <t>DB005</t>
  </si>
  <si>
    <t>Bão</t>
  </si>
  <si>
    <t>2025-07-03 6:09:34</t>
  </si>
  <si>
    <t>DB006</t>
  </si>
  <si>
    <t>Sấm chớp</t>
  </si>
  <si>
    <t>DB007</t>
  </si>
  <si>
    <t xml:space="preserve">Gió mạnh </t>
  </si>
  <si>
    <t>2025-07-01 23:12:36</t>
  </si>
  <si>
    <t>DB008</t>
  </si>
  <si>
    <t>Động đất</t>
  </si>
  <si>
    <t>2025-07-15 22:22:16</t>
  </si>
  <si>
    <t>DB_TUYEN</t>
  </si>
  <si>
    <t>MSTuyen</t>
  </si>
  <si>
    <t>TGAnhHuong</t>
  </si>
  <si>
    <t>TTAnhHuong</t>
  </si>
  <si>
    <t>MT001</t>
  </si>
  <si>
    <t>2025-05-30</t>
  </si>
  <si>
    <t>Tạm hoãn</t>
  </si>
  <si>
    <t>MT003</t>
  </si>
  <si>
    <t>MT005</t>
  </si>
  <si>
    <t>MT002</t>
  </si>
  <si>
    <t>2025-06-01</t>
  </si>
  <si>
    <t>Bình thường</t>
  </si>
  <si>
    <t>MT004</t>
  </si>
  <si>
    <t>2025-06-02</t>
  </si>
  <si>
    <t>2025-07-03</t>
  </si>
  <si>
    <t>2025-07-15</t>
  </si>
  <si>
    <t>Hủy chuyến</t>
  </si>
  <si>
    <t>MT006</t>
  </si>
  <si>
    <t>MT007</t>
  </si>
  <si>
    <t>MT008</t>
  </si>
  <si>
    <t>2025-07-19</t>
  </si>
  <si>
    <t>2025-07-20</t>
  </si>
  <si>
    <t>2025-08-18</t>
  </si>
  <si>
    <t>TUYENDUONG</t>
  </si>
  <si>
    <t>TenTuyen</t>
  </si>
  <si>
    <t>ChieuDai (km)</t>
  </si>
  <si>
    <t>SLGa</t>
  </si>
  <si>
    <t>GaBD</t>
  </si>
  <si>
    <t>GaKT</t>
  </si>
  <si>
    <t>Tuyến 1</t>
  </si>
  <si>
    <t>G0001</t>
  </si>
  <si>
    <t>G0014</t>
  </si>
  <si>
    <t>Tuyến 2</t>
  </si>
  <si>
    <t>G0015</t>
  </si>
  <si>
    <t>G0055</t>
  </si>
  <si>
    <t>Tuyến 3A</t>
  </si>
  <si>
    <t>G0072</t>
  </si>
  <si>
    <t>Tuyến 3B</t>
  </si>
  <si>
    <t>G0057</t>
  </si>
  <si>
    <t>G0081</t>
  </si>
  <si>
    <t>Tuyến 4</t>
  </si>
  <si>
    <t>G0082</t>
  </si>
  <si>
    <t>G0111</t>
  </si>
  <si>
    <t>Tuyến 4B</t>
  </si>
  <si>
    <t>G0090</t>
  </si>
  <si>
    <t>G0113</t>
  </si>
  <si>
    <t>Tuyến 5</t>
  </si>
  <si>
    <t>G0005</t>
  </si>
  <si>
    <t>G0128</t>
  </si>
  <si>
    <t>Tuyến 6</t>
  </si>
  <si>
    <t>G0063</t>
  </si>
  <si>
    <t>G0028</t>
  </si>
  <si>
    <t>HANHKHACH</t>
  </si>
  <si>
    <t>MSHK</t>
  </si>
  <si>
    <t>TenHK</t>
  </si>
  <si>
    <t>GioiTinh</t>
  </si>
  <si>
    <t>CCCD</t>
  </si>
  <si>
    <t>SoDT</t>
  </si>
  <si>
    <t>HK001</t>
  </si>
  <si>
    <t>Trần Mẫn Nhi</t>
  </si>
  <si>
    <t>Nữ</t>
  </si>
  <si>
    <t>031357001268</t>
  </si>
  <si>
    <t>0945237819</t>
  </si>
  <si>
    <t>HK002</t>
  </si>
  <si>
    <t>Huỳnh Công Hiếu</t>
  </si>
  <si>
    <t>Nam</t>
  </si>
  <si>
    <t>079263019838</t>
  </si>
  <si>
    <t>0945237820</t>
  </si>
  <si>
    <t>HK003</t>
  </si>
  <si>
    <t>Đỗ Tấn Phát</t>
  </si>
  <si>
    <t>038283034103</t>
  </si>
  <si>
    <t>0945237821</t>
  </si>
  <si>
    <t>HK004</t>
  </si>
  <si>
    <t>Mai Khánh Vy</t>
  </si>
  <si>
    <t>080376091234</t>
  </si>
  <si>
    <t>0945237822</t>
  </si>
  <si>
    <t>HK005</t>
  </si>
  <si>
    <t>Lê Ngọc Anh</t>
  </si>
  <si>
    <t>079385225116</t>
  </si>
  <si>
    <t>0945237823</t>
  </si>
  <si>
    <t>HK006</t>
  </si>
  <si>
    <t>Nguyễn Minh Châu</t>
  </si>
  <si>
    <t>079394174538</t>
  </si>
  <si>
    <t>0945237824</t>
  </si>
  <si>
    <t>HK007</t>
  </si>
  <si>
    <t>Bùi Minh Tú</t>
  </si>
  <si>
    <t>079297092134</t>
  </si>
  <si>
    <t>0945237825</t>
  </si>
  <si>
    <t>HK008</t>
  </si>
  <si>
    <t>Phạm Thanh Hương</t>
  </si>
  <si>
    <t>083395127493</t>
  </si>
  <si>
    <t>0945237826</t>
  </si>
  <si>
    <t>HK009</t>
  </si>
  <si>
    <t>Nguyễn Thiện Nhân</t>
  </si>
  <si>
    <t>079282057711</t>
  </si>
  <si>
    <t>0945237827</t>
  </si>
  <si>
    <t>HK010</t>
  </si>
  <si>
    <t>Nguyễn Hải Châu</t>
  </si>
  <si>
    <t>083397100089</t>
  </si>
  <si>
    <t>0945237828</t>
  </si>
  <si>
    <t>HK011</t>
  </si>
  <si>
    <t>Bùi Phong Vũ</t>
  </si>
  <si>
    <t>079283001425</t>
  </si>
  <si>
    <t>0945237829</t>
  </si>
  <si>
    <t>HK012</t>
  </si>
  <si>
    <t>Đỗ Khánh Vy</t>
  </si>
  <si>
    <t>079302594398</t>
  </si>
  <si>
    <t>0945237830</t>
  </si>
  <si>
    <t>HK013</t>
  </si>
  <si>
    <t>Huỳnh Thái Sơn</t>
  </si>
  <si>
    <t>079269003951</t>
  </si>
  <si>
    <t>0945237831</t>
  </si>
  <si>
    <t>HK014</t>
  </si>
  <si>
    <t>Trần Thiên Kim</t>
  </si>
  <si>
    <t>079399019223</t>
  </si>
  <si>
    <t>0945237832</t>
  </si>
  <si>
    <t>HK015</t>
  </si>
  <si>
    <t>Đỗ Mạnh Tiến</t>
  </si>
  <si>
    <t>079309225187</t>
  </si>
  <si>
    <t>0945237833</t>
  </si>
  <si>
    <t>HK016</t>
  </si>
  <si>
    <t>Đặng Mỹ Duyên</t>
  </si>
  <si>
    <t>080354857297</t>
  </si>
  <si>
    <t>0945237834</t>
  </si>
  <si>
    <t>HK017</t>
  </si>
  <si>
    <t>Cao Nhật Hào</t>
  </si>
  <si>
    <t>048265091482</t>
  </si>
  <si>
    <t>0945237835</t>
  </si>
  <si>
    <t>HK018</t>
  </si>
  <si>
    <t>Nguyễn Minh Thùy</t>
  </si>
  <si>
    <t>044393105267</t>
  </si>
  <si>
    <t>0945237836</t>
  </si>
  <si>
    <t>HK019</t>
  </si>
  <si>
    <t>Đinh Công Hoàn</t>
  </si>
  <si>
    <t>089268001237</t>
  </si>
  <si>
    <t>0945237837</t>
  </si>
  <si>
    <t>HK020</t>
  </si>
  <si>
    <t>Cao Chí Thanh</t>
  </si>
  <si>
    <t>092202055311</t>
  </si>
  <si>
    <t>0945237838</t>
  </si>
  <si>
    <t>HK021</t>
  </si>
  <si>
    <t>Nguyễn Hoài An</t>
  </si>
  <si>
    <t>077357098765</t>
  </si>
  <si>
    <t>0945237839</t>
  </si>
  <si>
    <t>HK022</t>
  </si>
  <si>
    <t>Nguyễn Quỳnh Như</t>
  </si>
  <si>
    <t>083366230091</t>
  </si>
  <si>
    <t>0357299843</t>
  </si>
  <si>
    <t>HK023</t>
  </si>
  <si>
    <t>Mai Hoài Thương</t>
  </si>
  <si>
    <t>086381094001</t>
  </si>
  <si>
    <t>0357299844</t>
  </si>
  <si>
    <t>HK024</t>
  </si>
  <si>
    <t>Trần Chí Hiếu</t>
  </si>
  <si>
    <t>092205095371</t>
  </si>
  <si>
    <t>0357299845</t>
  </si>
  <si>
    <t>HK025</t>
  </si>
  <si>
    <t>Hà Khánh Quỳnh</t>
  </si>
  <si>
    <t>080365946280</t>
  </si>
  <si>
    <t>0357299846</t>
  </si>
  <si>
    <t>HK026</t>
  </si>
  <si>
    <t>Trần Chí Cường</t>
  </si>
  <si>
    <t>089277018028</t>
  </si>
  <si>
    <t>0357299847</t>
  </si>
  <si>
    <t>HK027</t>
  </si>
  <si>
    <t>Phan Thanh Tâm</t>
  </si>
  <si>
    <t>066371038418</t>
  </si>
  <si>
    <t>0357299848</t>
  </si>
  <si>
    <t>HK028</t>
  </si>
  <si>
    <t>Hồ Thanh Hà</t>
  </si>
  <si>
    <t>079383011924</t>
  </si>
  <si>
    <t>0357299849</t>
  </si>
  <si>
    <t>HK029</t>
  </si>
  <si>
    <t>Cao Khả Ly</t>
  </si>
  <si>
    <t>082361345829</t>
  </si>
  <si>
    <t>0357299850</t>
  </si>
  <si>
    <t>HK030</t>
  </si>
  <si>
    <t>Lương Thanh Tuyền</t>
  </si>
  <si>
    <t>080355182648</t>
  </si>
  <si>
    <t>0357299851</t>
  </si>
  <si>
    <t>HK031</t>
  </si>
  <si>
    <t>Đặng Mai Linh</t>
  </si>
  <si>
    <t>070376182932</t>
  </si>
  <si>
    <t>0357299852</t>
  </si>
  <si>
    <t>HK032</t>
  </si>
  <si>
    <t>Hồ Bảo Hân</t>
  </si>
  <si>
    <t>079303000872</t>
  </si>
  <si>
    <t>0357299853</t>
  </si>
  <si>
    <t>HK033</t>
  </si>
  <si>
    <t>Mai Khả Hân</t>
  </si>
  <si>
    <t>070366081723</t>
  </si>
  <si>
    <t>0357299854</t>
  </si>
  <si>
    <t>HK034</t>
  </si>
  <si>
    <t>Nguyễn Chí Bảo</t>
  </si>
  <si>
    <t>074257174463</t>
  </si>
  <si>
    <t>0357299855</t>
  </si>
  <si>
    <t>HK035</t>
  </si>
  <si>
    <t xml:space="preserve">Lê Thanh Tùng </t>
  </si>
  <si>
    <t>068282018221</t>
  </si>
  <si>
    <t>0357299856</t>
  </si>
  <si>
    <t>HK036</t>
  </si>
  <si>
    <t>Trương Trọng Nghĩa</t>
  </si>
  <si>
    <t>086284039921</t>
  </si>
  <si>
    <t>0764562389</t>
  </si>
  <si>
    <t>HK037</t>
  </si>
  <si>
    <t>Nguyễn Minh Nguyệt</t>
  </si>
  <si>
    <t>077394001009</t>
  </si>
  <si>
    <t>0764562390</t>
  </si>
  <si>
    <t>HK038</t>
  </si>
  <si>
    <t>Nguyễn Hoàng Gia Bảo</t>
  </si>
  <si>
    <t>079202001001</t>
  </si>
  <si>
    <t>0764562391</t>
  </si>
  <si>
    <t>HK039</t>
  </si>
  <si>
    <t>Phan Thành Long</t>
  </si>
  <si>
    <t>079279000812</t>
  </si>
  <si>
    <t>0764562392</t>
  </si>
  <si>
    <t>HK040</t>
  </si>
  <si>
    <t>Nguyễn Thị Linh</t>
  </si>
  <si>
    <t>074374003124</t>
  </si>
  <si>
    <t>0764562393</t>
  </si>
  <si>
    <t>HK041</t>
  </si>
  <si>
    <t>Nguyễn Thị Mai Trinh</t>
  </si>
  <si>
    <t>074364098153</t>
  </si>
  <si>
    <t>0764562394</t>
  </si>
  <si>
    <t>HK042</t>
  </si>
  <si>
    <t>Nguyễn Thanh Nhân</t>
  </si>
  <si>
    <t>079206000972</t>
  </si>
  <si>
    <t>0764562395</t>
  </si>
  <si>
    <t>HK043</t>
  </si>
  <si>
    <t>Trần Thị Thanh Liễu</t>
  </si>
  <si>
    <t>070361444562</t>
  </si>
  <si>
    <t>0764562396</t>
  </si>
  <si>
    <t>HK044</t>
  </si>
  <si>
    <t>Nguyễn Khắc Việt</t>
  </si>
  <si>
    <t>079262023984</t>
  </si>
  <si>
    <t>0764562397</t>
  </si>
  <si>
    <t>HK045</t>
  </si>
  <si>
    <t>Nguyễn Thị Hồng Loan</t>
  </si>
  <si>
    <t>074373010032</t>
  </si>
  <si>
    <t>0764562398</t>
  </si>
  <si>
    <t>HK046</t>
  </si>
  <si>
    <t>Thiên Sanh Du</t>
  </si>
  <si>
    <t>074274001932</t>
  </si>
  <si>
    <t>0764562399</t>
  </si>
  <si>
    <t>HK047</t>
  </si>
  <si>
    <t>Trần Thị Như Ngọc</t>
  </si>
  <si>
    <t>079365335172</t>
  </si>
  <si>
    <t>0764562400</t>
  </si>
  <si>
    <t>HK048</t>
  </si>
  <si>
    <t>Đinh Thị Trúc Linh</t>
  </si>
  <si>
    <t>079391000846</t>
  </si>
  <si>
    <t>0764562401</t>
  </si>
  <si>
    <t>HK049</t>
  </si>
  <si>
    <t>Lê Hoài</t>
  </si>
  <si>
    <t>079388000998</t>
  </si>
  <si>
    <t>0819597376</t>
  </si>
  <si>
    <t>HK050</t>
  </si>
  <si>
    <t>Ngư Thị Kim Đương</t>
  </si>
  <si>
    <t>079370001191</t>
  </si>
  <si>
    <t>0819597377</t>
  </si>
  <si>
    <t>HK051</t>
  </si>
  <si>
    <t>Văn Thị Thanh Hằng</t>
  </si>
  <si>
    <t>079379000998</t>
  </si>
  <si>
    <t>0819597378</t>
  </si>
  <si>
    <t>HK052</t>
  </si>
  <si>
    <t>Ngô Xuân Dũng</t>
  </si>
  <si>
    <t>077253115728</t>
  </si>
  <si>
    <t>0819597379</t>
  </si>
  <si>
    <t>HK053</t>
  </si>
  <si>
    <t>Nguyễn Thị Mỹ Duyên</t>
  </si>
  <si>
    <t>079308000167</t>
  </si>
  <si>
    <t>0819597380</t>
  </si>
  <si>
    <t>HK054</t>
  </si>
  <si>
    <t>Ngưu Thị Thanh Thúy</t>
  </si>
  <si>
    <t>079305000278</t>
  </si>
  <si>
    <t>0819597381</t>
  </si>
  <si>
    <t>HK055</t>
  </si>
  <si>
    <t>Mai Bá Minh</t>
  </si>
  <si>
    <t>086298100048</t>
  </si>
  <si>
    <t>0819597382</t>
  </si>
  <si>
    <t>HK056</t>
  </si>
  <si>
    <t>Nguyễn Ngọc Hóa</t>
  </si>
  <si>
    <t>080280300123</t>
  </si>
  <si>
    <t>0819597383</t>
  </si>
  <si>
    <t>HK057</t>
  </si>
  <si>
    <t>Nguyễn Văn Thái An</t>
  </si>
  <si>
    <t>074274000779</t>
  </si>
  <si>
    <t>0819597384</t>
  </si>
  <si>
    <t>HK058</t>
  </si>
  <si>
    <t>Nguyễn Trọng Thiên</t>
  </si>
  <si>
    <t>079205111123</t>
  </si>
  <si>
    <t>0819597385</t>
  </si>
  <si>
    <t>HK059</t>
  </si>
  <si>
    <t>Phạm Thị Huân</t>
  </si>
  <si>
    <t>075373044627</t>
  </si>
  <si>
    <t>0819597386</t>
  </si>
  <si>
    <t>HK060</t>
  </si>
  <si>
    <t>Trần Sỹ Lợi</t>
  </si>
  <si>
    <t>080282044271</t>
  </si>
  <si>
    <t>0819597387</t>
  </si>
  <si>
    <t>HK061</t>
  </si>
  <si>
    <t>Phạm Hồng Trang</t>
  </si>
  <si>
    <t>079379100256</t>
  </si>
  <si>
    <t>0819597388</t>
  </si>
  <si>
    <t>HK062</t>
  </si>
  <si>
    <t>Võ Thị Hải Yến</t>
  </si>
  <si>
    <t>072399078321</t>
  </si>
  <si>
    <t>0819597389</t>
  </si>
  <si>
    <t>HK063</t>
  </si>
  <si>
    <t>Nguyễn Đức Thông</t>
  </si>
  <si>
    <t>077258000313</t>
  </si>
  <si>
    <t>0764562416</t>
  </si>
  <si>
    <t>HK064</t>
  </si>
  <si>
    <t>Mai Thị Minh Hải</t>
  </si>
  <si>
    <t>077374022315</t>
  </si>
  <si>
    <t>0764562417</t>
  </si>
  <si>
    <t>HK065</t>
  </si>
  <si>
    <t>Trương Nhật Tiến</t>
  </si>
  <si>
    <t>077265123714</t>
  </si>
  <si>
    <t>0764562418</t>
  </si>
  <si>
    <t>HK066</t>
  </si>
  <si>
    <t>Lê Thị Huỳnh Thư</t>
  </si>
  <si>
    <t>084275077211</t>
  </si>
  <si>
    <t>0987462212</t>
  </si>
  <si>
    <t>HK067</t>
  </si>
  <si>
    <t>Ngô Thị Thanh Tâm</t>
  </si>
  <si>
    <t>064301120983</t>
  </si>
  <si>
    <t>0987462213</t>
  </si>
  <si>
    <t>HK068</t>
  </si>
  <si>
    <t>Bùi Anh Hào</t>
  </si>
  <si>
    <t>066200019984</t>
  </si>
  <si>
    <t>0987462214</t>
  </si>
  <si>
    <t>HK069</t>
  </si>
  <si>
    <t>Phạm Hoàng Ánh Dương</t>
  </si>
  <si>
    <t>048375001233</t>
  </si>
  <si>
    <t>0987462215</t>
  </si>
  <si>
    <t>HK070</t>
  </si>
  <si>
    <t>Nguyễn Thị Tâm</t>
  </si>
  <si>
    <t>079360012783</t>
  </si>
  <si>
    <t>0987462216</t>
  </si>
  <si>
    <t>HK071</t>
  </si>
  <si>
    <t>Đặng Hoàng Yến Quyên</t>
  </si>
  <si>
    <t>080395100234</t>
  </si>
  <si>
    <t>0987462217</t>
  </si>
  <si>
    <t>HK072</t>
  </si>
  <si>
    <t>Vũ Nguyễn Phương Uyên</t>
  </si>
  <si>
    <t>080376053312</t>
  </si>
  <si>
    <t>0987462218</t>
  </si>
  <si>
    <t>HK073</t>
  </si>
  <si>
    <t>Võ Trọng Tài</t>
  </si>
  <si>
    <t>079251335001</t>
  </si>
  <si>
    <t>0987462219</t>
  </si>
  <si>
    <t>HK074</t>
  </si>
  <si>
    <t>Nguyễn Thị Lan Trinh</t>
  </si>
  <si>
    <t>083395011231</t>
  </si>
  <si>
    <t>0987462220</t>
  </si>
  <si>
    <t>HK075</t>
  </si>
  <si>
    <t>Hoàng Thanh Vương</t>
  </si>
  <si>
    <t>080274012329</t>
  </si>
  <si>
    <t>0987462221</t>
  </si>
  <si>
    <t>HK076</t>
  </si>
  <si>
    <t>Nguyễn Thị Ngọc Nga</t>
  </si>
  <si>
    <t>079361009873</t>
  </si>
  <si>
    <t>0987462222</t>
  </si>
  <si>
    <t>HK077</t>
  </si>
  <si>
    <t>Nguyễn Thành Mỹ</t>
  </si>
  <si>
    <t>075293034012</t>
  </si>
  <si>
    <t>0987462223</t>
  </si>
  <si>
    <t>HK078</t>
  </si>
  <si>
    <t>Lưu Ngọc Ánh</t>
  </si>
  <si>
    <t>083377030012</t>
  </si>
  <si>
    <t>0987462224</t>
  </si>
  <si>
    <t>HK079</t>
  </si>
  <si>
    <t>Trần Minh Tiến</t>
  </si>
  <si>
    <t>079294110035</t>
  </si>
  <si>
    <t>0987462225</t>
  </si>
  <si>
    <t>HK080</t>
  </si>
  <si>
    <t>Nguyễn Văn Khải</t>
  </si>
  <si>
    <t>082289003124</t>
  </si>
  <si>
    <t>0987462226</t>
  </si>
  <si>
    <t>HK081</t>
  </si>
  <si>
    <t>Lê Thị Ánh Vy</t>
  </si>
  <si>
    <t>077304023412</t>
  </si>
  <si>
    <t>0987462227</t>
  </si>
  <si>
    <t>HK082</t>
  </si>
  <si>
    <t>Trần Nguyễn Thúy Vy</t>
  </si>
  <si>
    <t>080300123721</t>
  </si>
  <si>
    <t>0987462228</t>
  </si>
  <si>
    <t>HK083</t>
  </si>
  <si>
    <t>Đỗ Tài</t>
  </si>
  <si>
    <t>079275000123</t>
  </si>
  <si>
    <t>0987462229</t>
  </si>
  <si>
    <t>HK084</t>
  </si>
  <si>
    <t>Trần Phước An</t>
  </si>
  <si>
    <t>080206015472</t>
  </si>
  <si>
    <t>0764562437</t>
  </si>
  <si>
    <t>HK085</t>
  </si>
  <si>
    <t>Nguyễn Thị Khánh Linh</t>
  </si>
  <si>
    <t>091358000129</t>
  </si>
  <si>
    <t>0764562438</t>
  </si>
  <si>
    <t>HK086</t>
  </si>
  <si>
    <t>Nguyễn Đăng Tuấn Dũng</t>
  </si>
  <si>
    <t>074280003278</t>
  </si>
  <si>
    <t>0524761189</t>
  </si>
  <si>
    <t>HK087</t>
  </si>
  <si>
    <t>Huỳnh Quốc Hùng</t>
  </si>
  <si>
    <t>080206009831</t>
  </si>
  <si>
    <t>0524761190</t>
  </si>
  <si>
    <t>HK088</t>
  </si>
  <si>
    <t>Nguyễn Quang Thìn</t>
  </si>
  <si>
    <t>089262011325</t>
  </si>
  <si>
    <t>0524761191</t>
  </si>
  <si>
    <t>HK089</t>
  </si>
  <si>
    <t>Trịnh Hoài Anh Tú</t>
  </si>
  <si>
    <t>074376011452</t>
  </si>
  <si>
    <t>0524761192</t>
  </si>
  <si>
    <t>HK090</t>
  </si>
  <si>
    <t>Huỳnh Minh Trọng</t>
  </si>
  <si>
    <t>080285113211</t>
  </si>
  <si>
    <t>0524761193</t>
  </si>
  <si>
    <t>HK091</t>
  </si>
  <si>
    <t>Nguyễn Phi Long</t>
  </si>
  <si>
    <t>077282004311</t>
  </si>
  <si>
    <t>0524761194</t>
  </si>
  <si>
    <t>HK092</t>
  </si>
  <si>
    <t>Phạm Văn Tiệp</t>
  </si>
  <si>
    <t>080255011032</t>
  </si>
  <si>
    <t>0524761195</t>
  </si>
  <si>
    <t>HK093</t>
  </si>
  <si>
    <t>Nguyễn Duy Minh</t>
  </si>
  <si>
    <t>096296073321</t>
  </si>
  <si>
    <t>0524761196</t>
  </si>
  <si>
    <t>HK094</t>
  </si>
  <si>
    <t>Nguyễn Võ Thanh Loan</t>
  </si>
  <si>
    <t>079379034601</t>
  </si>
  <si>
    <t>0524761197</t>
  </si>
  <si>
    <t>HK095</t>
  </si>
  <si>
    <t>Nguyễn Khắc Minh Quốc</t>
  </si>
  <si>
    <t>079262001035</t>
  </si>
  <si>
    <t>0524761198</t>
  </si>
  <si>
    <t>TAUDIEN</t>
  </si>
  <si>
    <t>MSTau</t>
  </si>
  <si>
    <t>TenTau</t>
  </si>
  <si>
    <t>SLToa</t>
  </si>
  <si>
    <t>GioKH</t>
  </si>
  <si>
    <t>GioKT</t>
  </si>
  <si>
    <t>T0001</t>
  </si>
  <si>
    <t>Tàu số 1</t>
  </si>
  <si>
    <t>Đang hoạt động</t>
  </si>
  <si>
    <t>5:00:00</t>
  </si>
  <si>
    <t>20:00:00</t>
  </si>
  <si>
    <t>T0002</t>
  </si>
  <si>
    <t>Tàu số 2</t>
  </si>
  <si>
    <t>Bảo trì</t>
  </si>
  <si>
    <t>T0003</t>
  </si>
  <si>
    <t>Tàu số 3</t>
  </si>
  <si>
    <t>Ngừng hoạt động</t>
  </si>
  <si>
    <t>T0004</t>
  </si>
  <si>
    <t>Tàu số 4</t>
  </si>
  <si>
    <t>9:00:00</t>
  </si>
  <si>
    <t>13:00:00</t>
  </si>
  <si>
    <t>T0005</t>
  </si>
  <si>
    <t>Tàu số 5</t>
  </si>
  <si>
    <t>5:30:00</t>
  </si>
  <si>
    <t>9:30:00</t>
  </si>
  <si>
    <t>T0006</t>
  </si>
  <si>
    <t>Tàu số 6</t>
  </si>
  <si>
    <t>T0007</t>
  </si>
  <si>
    <t>Tàu số 7</t>
  </si>
  <si>
    <t>17:00:00</t>
  </si>
  <si>
    <t>T0008</t>
  </si>
  <si>
    <t>Tàu số 8</t>
  </si>
  <si>
    <t>14:30:00</t>
  </si>
  <si>
    <t>18:30:00</t>
  </si>
  <si>
    <t>T0009</t>
  </si>
  <si>
    <t>Tàu số 9</t>
  </si>
  <si>
    <t>T0010</t>
  </si>
  <si>
    <t>Tàu số 10</t>
  </si>
  <si>
    <t>16:00:00</t>
  </si>
  <si>
    <t>T0011</t>
  </si>
  <si>
    <t>Tàu số 11</t>
  </si>
  <si>
    <t>T0012</t>
  </si>
  <si>
    <t>Tàu số 12</t>
  </si>
  <si>
    <t>6:30:00</t>
  </si>
  <si>
    <t>10:30:00</t>
  </si>
  <si>
    <t>T0013</t>
  </si>
  <si>
    <t>Tàu số 13</t>
  </si>
  <si>
    <t>T0014</t>
  </si>
  <si>
    <t>Tàu số 14</t>
  </si>
  <si>
    <t>7:15:00</t>
  </si>
  <si>
    <t>11:45:00</t>
  </si>
  <si>
    <t>T0015</t>
  </si>
  <si>
    <t>Tàu số 15</t>
  </si>
  <si>
    <t>15:00:00</t>
  </si>
  <si>
    <t>19:00:00</t>
  </si>
  <si>
    <t>T0016</t>
  </si>
  <si>
    <t>Tàu số 16</t>
  </si>
  <si>
    <t>8:30:00</t>
  </si>
  <si>
    <t>12:30:00</t>
  </si>
  <si>
    <t>T0017</t>
  </si>
  <si>
    <t>Tàu số 17</t>
  </si>
  <si>
    <t>GATAU</t>
  </si>
  <si>
    <t>MSGa</t>
  </si>
  <si>
    <t>TenGa</t>
  </si>
  <si>
    <t>DiaChi</t>
  </si>
  <si>
    <t>Bến Thành</t>
  </si>
  <si>
    <t>Phường Phạm Ngũ Lão, Quận 1, TP.HCM</t>
  </si>
  <si>
    <t>G0002</t>
  </si>
  <si>
    <t>Nhà Hát Thành Phố</t>
  </si>
  <si>
    <t>Phường Bến Nghé, Quận 1, TP.HCM</t>
  </si>
  <si>
    <t>G0003</t>
  </si>
  <si>
    <t>Ba Son</t>
  </si>
  <si>
    <t>G0004</t>
  </si>
  <si>
    <t>Công viên Văn Thánh</t>
  </si>
  <si>
    <t>Phường 22, Quận Bình Thạnh, TP.HCM</t>
  </si>
  <si>
    <t>Tân Cảng</t>
  </si>
  <si>
    <t>Phường 25, Quận Bình Thạnh, TP.HCM</t>
  </si>
  <si>
    <t>G0006</t>
  </si>
  <si>
    <t>Thảo Điền</t>
  </si>
  <si>
    <t>Phường Thảo Điền, TP. Thủ Đức, TP.HCM</t>
  </si>
  <si>
    <t>G0007</t>
  </si>
  <si>
    <t>An Phú</t>
  </si>
  <si>
    <t>G0008</t>
  </si>
  <si>
    <t>Rạch Chiếc</t>
  </si>
  <si>
    <t>Phường An Phú, TP.Thủ Đức, TP.HCM</t>
  </si>
  <si>
    <t>G0009</t>
  </si>
  <si>
    <t>Phước Long</t>
  </si>
  <si>
    <t>Phường Trường Thọ, TP.Thủ Đức, TP.HCM</t>
  </si>
  <si>
    <t>G0010</t>
  </si>
  <si>
    <t>Bình Thái</t>
  </si>
  <si>
    <t>G0011</t>
  </si>
  <si>
    <t>Thủ Đức</t>
  </si>
  <si>
    <t>Phường Bình Thọ, TP.Thủ Đức, TP.HCM</t>
  </si>
  <si>
    <t>G0012</t>
  </si>
  <si>
    <t>Khu Công Nghệ Cao</t>
  </si>
  <si>
    <t>Phường Linh Trung, TP.Thủ Đức, TP.HCM</t>
  </si>
  <si>
    <t>G0013</t>
  </si>
  <si>
    <t>Đại Học Quốc Gia</t>
  </si>
  <si>
    <t>Bến Xe Suối Tiên</t>
  </si>
  <si>
    <t>Phường Bình Thắng, TP.Dĩ An, Tỉnh Bình Dương</t>
  </si>
  <si>
    <t>Thủ Thiêm</t>
  </si>
  <si>
    <t>G0016</t>
  </si>
  <si>
    <t>Bình Khánh</t>
  </si>
  <si>
    <t>Phường An Khánh, TP.Thủ Đức, TP.HCM</t>
  </si>
  <si>
    <t>G0017</t>
  </si>
  <si>
    <t>Bệnh viện Quốc Tế</t>
  </si>
  <si>
    <t>Phường An Lợi Đông, TP.Thủ Đức, TP.HCM</t>
  </si>
  <si>
    <t>G0018</t>
  </si>
  <si>
    <t>Cung Thiếu Nhi</t>
  </si>
  <si>
    <t>Phường Thủ Thiêm, TP.Thủ Đức, TP.HCM</t>
  </si>
  <si>
    <t>G0019</t>
  </si>
  <si>
    <t>Đại Lộ Vòng Cung</t>
  </si>
  <si>
    <t>G0020</t>
  </si>
  <si>
    <t>Hàm Nghi</t>
  </si>
  <si>
    <t>Phường Nguyễn Thái Bình, Quận 1, TP.HCM</t>
  </si>
  <si>
    <t>G0021</t>
  </si>
  <si>
    <t>Tao Đàn</t>
  </si>
  <si>
    <t>Phường Bến Thành, Quận 1, TP.HCM</t>
  </si>
  <si>
    <t>G0022</t>
  </si>
  <si>
    <t>Dân Chủ</t>
  </si>
  <si>
    <t>Phường Võ Thị Sáu, Quận 3, TP.HCM</t>
  </si>
  <si>
    <t>G0023</t>
  </si>
  <si>
    <t>Hòa Hưng</t>
  </si>
  <si>
    <t>Phường 9, Quận 3, TP.HCM</t>
  </si>
  <si>
    <t>G0024</t>
  </si>
  <si>
    <t>Lê Thị Riêng</t>
  </si>
  <si>
    <t>Phường 11, Quận 3, TP.HCM</t>
  </si>
  <si>
    <t>G0025</t>
  </si>
  <si>
    <t>Phạm Văn Hai</t>
  </si>
  <si>
    <t>Phường 5, Quận Tân Bình, TP.HCM</t>
  </si>
  <si>
    <t>G0026</t>
  </si>
  <si>
    <t>Bảy Hiền</t>
  </si>
  <si>
    <t>Phường 4, Quận Tân Bình, TP.HCM</t>
  </si>
  <si>
    <t>G0027</t>
  </si>
  <si>
    <t>Nguyễn Hồng Đào</t>
  </si>
  <si>
    <t>Phường 14, Quận Tân Bình, TP.HCM</t>
  </si>
  <si>
    <t>Bà Quẹo</t>
  </si>
  <si>
    <t>Phường 13, Quận Tân Bình, TP.HCM</t>
  </si>
  <si>
    <t>G0029</t>
  </si>
  <si>
    <t>Phạm Văn Bạch</t>
  </si>
  <si>
    <t>Phường 15, Quận Tân Bình, TP.HCM</t>
  </si>
  <si>
    <t>G0030</t>
  </si>
  <si>
    <t>Tân Bình</t>
  </si>
  <si>
    <t>G0031</t>
  </si>
  <si>
    <t>Tân Thới Nhất</t>
  </si>
  <si>
    <t>Phường Tân Thới Nhất, Quận 12, TP.HCM</t>
  </si>
  <si>
    <t>G0032</t>
  </si>
  <si>
    <t>Hưng Thuận</t>
  </si>
  <si>
    <t>Phường Đông Hưng Thuận, Quận 12, TP.HCM</t>
  </si>
  <si>
    <t>G0033</t>
  </si>
  <si>
    <t>Bến xe An Sương</t>
  </si>
  <si>
    <t>Phường Trung Mỹ Tây, Quận 12, TP.HCM</t>
  </si>
  <si>
    <t>G0034</t>
  </si>
  <si>
    <t>Quảng Đức</t>
  </si>
  <si>
    <t>G0035</t>
  </si>
  <si>
    <t>Tân Xuân</t>
  </si>
  <si>
    <t>Xã Tân Xuân, Huyện Hóc Môn, TP.HCM</t>
  </si>
  <si>
    <t>G0036</t>
  </si>
  <si>
    <t>Bà Triệu</t>
  </si>
  <si>
    <t>G0037</t>
  </si>
  <si>
    <t>Lý Thường Kiệt</t>
  </si>
  <si>
    <t>Thị trấn Hóc Môn, Huyện Hóc Môn, TP.HCM</t>
  </si>
  <si>
    <t>G0038</t>
  </si>
  <si>
    <t>Thống Nhất</t>
  </si>
  <si>
    <t>Xã Tân Thới Nhì, Huyện Hóc Môn, TP.HCM</t>
  </si>
  <si>
    <t>G0039</t>
  </si>
  <si>
    <t xml:space="preserve">Tân Thới </t>
  </si>
  <si>
    <t>G0040</t>
  </si>
  <si>
    <t>Tân Hiệp</t>
  </si>
  <si>
    <t>G0041</t>
  </si>
  <si>
    <t>An Hạ</t>
  </si>
  <si>
    <t>Xã Tân Phú Trung, Huyện Củ Chi, TP.HCM</t>
  </si>
  <si>
    <t>G0042</t>
  </si>
  <si>
    <t>Hương lộ 2</t>
  </si>
  <si>
    <t>G0043</t>
  </si>
  <si>
    <t>Tân Phú Trung</t>
  </si>
  <si>
    <t>G0044</t>
  </si>
  <si>
    <t>Lê Minh Nhựt</t>
  </si>
  <si>
    <t>G0045</t>
  </si>
  <si>
    <t>Tân Thông Hội</t>
  </si>
  <si>
    <t>Xã Tân Thông Hội, Huyện Củ Chi, TP.HCM</t>
  </si>
  <si>
    <t>G0046</t>
  </si>
  <si>
    <t>Trần Văn Chẩm</t>
  </si>
  <si>
    <t>G0047</t>
  </si>
  <si>
    <t>Huỳnh Văn Cọ</t>
  </si>
  <si>
    <t>G0048</t>
  </si>
  <si>
    <t>Củ Chi</t>
  </si>
  <si>
    <t>Thị trấn Củ Chi, Huyện Củ Chi, TP.HCM</t>
  </si>
  <si>
    <t>G0049</t>
  </si>
  <si>
    <t>Bệnh viện Củ Chi</t>
  </si>
  <si>
    <t>Xã Tân An Hội, Huyện Củ Chi, TP.HCM</t>
  </si>
  <si>
    <t>G0050</t>
  </si>
  <si>
    <t>Nguyễn Thị Rành</t>
  </si>
  <si>
    <t>G0051</t>
  </si>
  <si>
    <t>Trung Viết</t>
  </si>
  <si>
    <t>Xã Phước Hiệp, Huyện Củ Chi, TP.HCM</t>
  </si>
  <si>
    <t>G0052</t>
  </si>
  <si>
    <t>Cây Trôm</t>
  </si>
  <si>
    <t>G0053</t>
  </si>
  <si>
    <t>Phước Hòa</t>
  </si>
  <si>
    <t>G0054</t>
  </si>
  <si>
    <t>Phước Thạnh</t>
  </si>
  <si>
    <t>Xã Phước Thạnh, Huyện Củ Chi, TP.HCM</t>
  </si>
  <si>
    <t>Tỉnh lộ 7</t>
  </si>
  <si>
    <t>G0056</t>
  </si>
  <si>
    <t>Chợ Thái Bình</t>
  </si>
  <si>
    <t>Ngã 6 Cộng Hòa</t>
  </si>
  <si>
    <t>Phường 2, Quận 3, TP.HCM</t>
  </si>
  <si>
    <t>G0058</t>
  </si>
  <si>
    <t>Công Viên Hòa Bình</t>
  </si>
  <si>
    <t>Phường 9, Quận 5, TP.HCM</t>
  </si>
  <si>
    <t>G0059</t>
  </si>
  <si>
    <t>Đại Học Y Dược</t>
  </si>
  <si>
    <t>Phường 12, Quận 5, TP.HCM</t>
  </si>
  <si>
    <t>G0060</t>
  </si>
  <si>
    <t>Thuận Kiều Plaza</t>
  </si>
  <si>
    <t>G0061</t>
  </si>
  <si>
    <t>Bến xe Chợ Lớn</t>
  </si>
  <si>
    <t>Phường 14, Quận 5, TP.HCM</t>
  </si>
  <si>
    <t>G0062</t>
  </si>
  <si>
    <t>Cây Gõ</t>
  </si>
  <si>
    <t>Phường 6, Quận 6, TP.HCM</t>
  </si>
  <si>
    <t>Vòng xoay Phú Lâm</t>
  </si>
  <si>
    <t>Phường 13, Quận 6, TP.HCM</t>
  </si>
  <si>
    <t>G0064</t>
  </si>
  <si>
    <t>Công viên Phú Lâm</t>
  </si>
  <si>
    <t>Phường 12, Quận 6, TP.HCM</t>
  </si>
  <si>
    <t>G0065</t>
  </si>
  <si>
    <t>Bến xe Miền Tây</t>
  </si>
  <si>
    <t>Phường An Lạc, Quận Bình Tân, TP.HCM</t>
  </si>
  <si>
    <t>G0066</t>
  </si>
  <si>
    <t>Khu Y tế Kỹ thuật cao</t>
  </si>
  <si>
    <t>G0067</t>
  </si>
  <si>
    <t>Hồ Học Lãm</t>
  </si>
  <si>
    <t>G0068</t>
  </si>
  <si>
    <t>An Lạc</t>
  </si>
  <si>
    <t>G0069</t>
  </si>
  <si>
    <t>Hưng Nhơn</t>
  </si>
  <si>
    <t>Xã Tân Kiên, Huyện Bình Chánh, TP.HCM</t>
  </si>
  <si>
    <t>G0070</t>
  </si>
  <si>
    <t>Bàu Gốc</t>
  </si>
  <si>
    <t>G0071</t>
  </si>
  <si>
    <t>Nguyễn Cửu Phú</t>
  </si>
  <si>
    <t>Tân Kiên</t>
  </si>
  <si>
    <t>G0073</t>
  </si>
  <si>
    <t>Từ Dũ</t>
  </si>
  <si>
    <t>G0074</t>
  </si>
  <si>
    <t>Hồ Con Rùa</t>
  </si>
  <si>
    <t>G0075</t>
  </si>
  <si>
    <t>Hoa Lư</t>
  </si>
  <si>
    <t>G0076</t>
  </si>
  <si>
    <t>Thị Nghè</t>
  </si>
  <si>
    <t>Phường 17, Quận Bình Thạnh, TP.HCM</t>
  </si>
  <si>
    <t>G0077</t>
  </si>
  <si>
    <t>Hàng Xanh</t>
  </si>
  <si>
    <t>G0078</t>
  </si>
  <si>
    <t>Bến xe Miền Đông</t>
  </si>
  <si>
    <t>Phường 26, Quận Bình Thạnh, TP.HCM</t>
  </si>
  <si>
    <t>G0079</t>
  </si>
  <si>
    <t>Hiệp Bình Chánh</t>
  </si>
  <si>
    <t>Phường Hiệp Bình Chánh, TP.Thủ Đức</t>
  </si>
  <si>
    <t>G0080</t>
  </si>
  <si>
    <t>Hiệp Bình Phước</t>
  </si>
  <si>
    <t>Phường Hiệp Bình Phước, TP.Thủ Đức</t>
  </si>
  <si>
    <t>Hiệp Bình</t>
  </si>
  <si>
    <t>Thạnh Xuân</t>
  </si>
  <si>
    <t>Phường Thạnh Xuân, Quận 12, TP.HCM</t>
  </si>
  <si>
    <t>G0083</t>
  </si>
  <si>
    <t>Giao Khẩu</t>
  </si>
  <si>
    <t>G0084</t>
  </si>
  <si>
    <t>Ngã 4 Ga</t>
  </si>
  <si>
    <t>Phường Thạnh Lộc, Quận 12, TP.HCM</t>
  </si>
  <si>
    <t>G0085</t>
  </si>
  <si>
    <t>An Lộc</t>
  </si>
  <si>
    <t>G0086</t>
  </si>
  <si>
    <t>An Nhơn</t>
  </si>
  <si>
    <t>Phường 17, Quận Gò Vấp, TP.HCM</t>
  </si>
  <si>
    <t>G0087</t>
  </si>
  <si>
    <t>Lam Sơn</t>
  </si>
  <si>
    <t>G0088</t>
  </si>
  <si>
    <t>Ngã 6 Gò Vấp</t>
  </si>
  <si>
    <t>Phường 3, Quận Gò Vấp, TP.HCM</t>
  </si>
  <si>
    <t>G0089</t>
  </si>
  <si>
    <t>Bệnh viện 175</t>
  </si>
  <si>
    <t>Công viên Gia Định</t>
  </si>
  <si>
    <t>G0091</t>
  </si>
  <si>
    <t>Ngã 4 Phú Nhuận</t>
  </si>
  <si>
    <t>Phường 3, Quận Phú Nhuận, TP.HCM</t>
  </si>
  <si>
    <t>G0092</t>
  </si>
  <si>
    <t>Cầu Kiệu</t>
  </si>
  <si>
    <t>Phường 2, Quận Phú Nhuận, TP.HCM</t>
  </si>
  <si>
    <t>G0093</t>
  </si>
  <si>
    <t>Công viên Lê Văn Tám</t>
  </si>
  <si>
    <t>Phường Đa Kao, Quận 1, TP.HCM</t>
  </si>
  <si>
    <t>G0094</t>
  </si>
  <si>
    <t>Hoàng Diệu</t>
  </si>
  <si>
    <t>Phường 6, Quận 4, TP.HCM</t>
  </si>
  <si>
    <t>G0095</t>
  </si>
  <si>
    <t>Tôn Đản</t>
  </si>
  <si>
    <t>Phường 4, Quận 4, TP.HCM</t>
  </si>
  <si>
    <t>G0096</t>
  </si>
  <si>
    <t>Nguyễn Thị Thập</t>
  </si>
  <si>
    <t>Phường Tân Hưng, Quận 7, TP.HCM</t>
  </si>
  <si>
    <t>G0097</t>
  </si>
  <si>
    <t>Nguyễn Văn Linh</t>
  </si>
  <si>
    <t>Phường Tân Phong, Quận 7, TP.HCM</t>
  </si>
  <si>
    <t>G0098</t>
  </si>
  <si>
    <t>Phước Kiểng</t>
  </si>
  <si>
    <t>Xã Phước Kiểng, Huyện Nhà Bè, TP.HCM</t>
  </si>
  <si>
    <t>G0099</t>
  </si>
  <si>
    <t>Vĩnh Phước</t>
  </si>
  <si>
    <t>G0100</t>
  </si>
  <si>
    <t>Phạm Hữu Lầu</t>
  </si>
  <si>
    <t>G0101</t>
  </si>
  <si>
    <t>Kho B</t>
  </si>
  <si>
    <t>Xã Nhơn Đức, Huyện Nhà Bè, TP.HCM</t>
  </si>
  <si>
    <t>G0102</t>
  </si>
  <si>
    <t>Long Kiểng</t>
  </si>
  <si>
    <t>Xã Long Thới, Huyện Nhà Bè, TP.HCM</t>
  </si>
  <si>
    <t>G0103</t>
  </si>
  <si>
    <t>Bà Chiêm</t>
  </si>
  <si>
    <t>G0104</t>
  </si>
  <si>
    <t>Long Thới</t>
  </si>
  <si>
    <t>G0105</t>
  </si>
  <si>
    <t>Rạch Dơi</t>
  </si>
  <si>
    <t>G0106</t>
  </si>
  <si>
    <t>Hiệp Phước</t>
  </si>
  <si>
    <t>Xã Hiệp Phước, Huyện Nhà Bè, TP.HCM</t>
  </si>
  <si>
    <t>G0107</t>
  </si>
  <si>
    <t>Công viên Thể thao</t>
  </si>
  <si>
    <t>G0108</t>
  </si>
  <si>
    <t>Bệnh viện Quốc tế</t>
  </si>
  <si>
    <t>G0109</t>
  </si>
  <si>
    <t>Thị trấn Hiệp Phước</t>
  </si>
  <si>
    <t>G0110</t>
  </si>
  <si>
    <t>Công viên Cây Xanh</t>
  </si>
  <si>
    <t>Bến tàu Hiệp Phước</t>
  </si>
  <si>
    <t>G0112</t>
  </si>
  <si>
    <t>Tân Sơn Nhất</t>
  </si>
  <si>
    <t>Phường 2, Quận Tân Bình, TP.HCM</t>
  </si>
  <si>
    <t>Công viên Hoàng Văn Thụ</t>
  </si>
  <si>
    <t>G0114</t>
  </si>
  <si>
    <t>Chợ Bà Chiểu</t>
  </si>
  <si>
    <t>Phường 1, Quận Bình Thạnh, TP.HCM</t>
  </si>
  <si>
    <t>G0115</t>
  </si>
  <si>
    <t>Nguyễn Văn Đậu</t>
  </si>
  <si>
    <t>G0116</t>
  </si>
  <si>
    <t>Lăng Cha Cả</t>
  </si>
  <si>
    <t>G0117</t>
  </si>
  <si>
    <t>Chợ Tân Bình</t>
  </si>
  <si>
    <t>Phường 7, Quận Tân Bình, TP.HCM</t>
  </si>
  <si>
    <t>G0118</t>
  </si>
  <si>
    <t>Bắc Hải</t>
  </si>
  <si>
    <t>Phường 6, Quận Tân Bình, TP.HCM</t>
  </si>
  <si>
    <t>G0119</t>
  </si>
  <si>
    <t>Đại học Bách Khoa</t>
  </si>
  <si>
    <t>Phường 14, Quận 10, TP.HCM</t>
  </si>
  <si>
    <t>G0120</t>
  </si>
  <si>
    <t>G0121</t>
  </si>
  <si>
    <t>Tùng Thiện Vương</t>
  </si>
  <si>
    <t>Phường 12, Quận 8, TP.HCM</t>
  </si>
  <si>
    <t>G0122</t>
  </si>
  <si>
    <t>Bến xe Quận 8</t>
  </si>
  <si>
    <t>Phường 5, Quận 8, TP.HCM</t>
  </si>
  <si>
    <t>G0123</t>
  </si>
  <si>
    <t>Xã Bình Hưng, Huyện Bình Chánh, TP.HCM</t>
  </si>
  <si>
    <t>G0124</t>
  </si>
  <si>
    <t>Vành đai trong</t>
  </si>
  <si>
    <t>Xã Phong Phú, Huyện Bình Chánh, TP.HCM</t>
  </si>
  <si>
    <t>G0125</t>
  </si>
  <si>
    <t>Trịnh Quang Nghị</t>
  </si>
  <si>
    <t>G0126</t>
  </si>
  <si>
    <t>Phong Phú</t>
  </si>
  <si>
    <t>G0127</t>
  </si>
  <si>
    <t>Đa Phước</t>
  </si>
  <si>
    <t>Xã Đa Phước, Huyện Bình Chánh, TP.HCM</t>
  </si>
  <si>
    <t>Bến xe Cần Giuộc mới</t>
  </si>
  <si>
    <t>G0129</t>
  </si>
  <si>
    <t>Đầm Sen</t>
  </si>
  <si>
    <t>Phường Tân Thới Hòa, Quận Tân Phú, TP.HCM</t>
  </si>
  <si>
    <t>G0130</t>
  </si>
  <si>
    <t>Hòa Bình</t>
  </si>
  <si>
    <t>Phường Hiệp Tân, Quận Tân Phú, TP.HCM</t>
  </si>
  <si>
    <t>G0131</t>
  </si>
  <si>
    <t>Tân Phú</t>
  </si>
  <si>
    <t>Phường Hòa Thạnh, Quận Tân Phú, TP.HCM</t>
  </si>
  <si>
    <t>G0132</t>
  </si>
  <si>
    <t>Phường Tân Thành, Quận Tân Phú, TP.HCM</t>
  </si>
  <si>
    <t>G0133</t>
  </si>
  <si>
    <t>Âu Cơ</t>
  </si>
  <si>
    <t>Phường Tân Sơn Nhì, Quận Tân Phú, TP.HCM</t>
  </si>
  <si>
    <t>LOAIVE</t>
  </si>
  <si>
    <t>MSVe</t>
  </si>
  <si>
    <t>LoaiVe</t>
  </si>
  <si>
    <t>GiaVe</t>
  </si>
  <si>
    <t>LV001</t>
  </si>
  <si>
    <t>Vé lượt</t>
  </si>
  <si>
    <t>null</t>
  </si>
  <si>
    <t>LV002</t>
  </si>
  <si>
    <t>Vé ngày</t>
  </si>
  <si>
    <t>40000</t>
  </si>
  <si>
    <t>LV003</t>
  </si>
  <si>
    <t>Vé tháng</t>
  </si>
  <si>
    <t>300000</t>
  </si>
  <si>
    <t>LV004</t>
  </si>
  <si>
    <t>Vé tháng HSSV</t>
  </si>
  <si>
    <t>150000</t>
  </si>
  <si>
    <t>LV005</t>
  </si>
  <si>
    <t>Vé ưu tiên</t>
  </si>
  <si>
    <t>0</t>
  </si>
  <si>
    <t>GADIQUA</t>
  </si>
  <si>
    <t>ThuTu</t>
  </si>
  <si>
    <t>NHANVIEN</t>
  </si>
  <si>
    <t>MSNV</t>
  </si>
  <si>
    <t>TenNV</t>
  </si>
  <si>
    <t>MSVT</t>
  </si>
  <si>
    <t>MSDoi</t>
  </si>
  <si>
    <t>NV001</t>
  </si>
  <si>
    <t>Nguyễn Minh Khang</t>
  </si>
  <si>
    <t>HCM</t>
  </si>
  <si>
    <t>0947239854</t>
  </si>
  <si>
    <t>VT001</t>
  </si>
  <si>
    <t>NV002</t>
  </si>
  <si>
    <t>Lê Hoàng Nam</t>
  </si>
  <si>
    <t>Cần Thơ</t>
  </si>
  <si>
    <t>0375981125</t>
  </si>
  <si>
    <t>NV003</t>
  </si>
  <si>
    <t>Bùi Trung Kiên</t>
  </si>
  <si>
    <t>An Giang</t>
  </si>
  <si>
    <t>0946285663</t>
  </si>
  <si>
    <t>VT003</t>
  </si>
  <si>
    <t>NV004</t>
  </si>
  <si>
    <t>Vũ Đức Anh</t>
  </si>
  <si>
    <t>0834677812</t>
  </si>
  <si>
    <t>VT004</t>
  </si>
  <si>
    <t>D0001</t>
  </si>
  <si>
    <t>NV005</t>
  </si>
  <si>
    <t xml:space="preserve">Trần Bảo Ngọc </t>
  </si>
  <si>
    <t>Đồng Nai</t>
  </si>
  <si>
    <t>0812312205</t>
  </si>
  <si>
    <t>VT002</t>
  </si>
  <si>
    <t>NV006</t>
  </si>
  <si>
    <t>Trịnh Phương Tuấn</t>
  </si>
  <si>
    <t>0834043098</t>
  </si>
  <si>
    <t>D0003</t>
  </si>
  <si>
    <t>NV007</t>
  </si>
  <si>
    <t>Trần Phương Tuấn</t>
  </si>
  <si>
    <t>0396553219</t>
  </si>
  <si>
    <t>NV008</t>
  </si>
  <si>
    <t>Hoàng Gia Huy</t>
  </si>
  <si>
    <t>0934355689</t>
  </si>
  <si>
    <t>NV009</t>
  </si>
  <si>
    <t>Nguyễn Thùy Linh</t>
  </si>
  <si>
    <t>0839993436</t>
  </si>
  <si>
    <t>NV010</t>
  </si>
  <si>
    <t>Nguyễn Hữu Phước</t>
  </si>
  <si>
    <t>Kiên Giang</t>
  </si>
  <si>
    <t>0462856377</t>
  </si>
  <si>
    <t>NV011</t>
  </si>
  <si>
    <t>Lê Hải Đăng</t>
  </si>
  <si>
    <t>Long Xuyên</t>
  </si>
  <si>
    <t>0912345678</t>
  </si>
  <si>
    <t>NV012</t>
  </si>
  <si>
    <t>Mai Quốc Bảo</t>
  </si>
  <si>
    <t xml:space="preserve">Quãng Ngãi </t>
  </si>
  <si>
    <t>0987654321</t>
  </si>
  <si>
    <t>NV013</t>
  </si>
  <si>
    <t>Trần Anh Tú</t>
  </si>
  <si>
    <t>Vũng Tàu</t>
  </si>
  <si>
    <t>0881123234</t>
  </si>
  <si>
    <t>NV014</t>
  </si>
  <si>
    <t>Đỗ Thành Công</t>
  </si>
  <si>
    <t>Bến Tre</t>
  </si>
  <si>
    <t>0808820454</t>
  </si>
  <si>
    <t>NV015</t>
  </si>
  <si>
    <t>Bùi Công Hoàn</t>
  </si>
  <si>
    <t>0957788990</t>
  </si>
  <si>
    <t>NV016</t>
  </si>
  <si>
    <t>Phạm Quốc Huy</t>
  </si>
  <si>
    <t>0333445566</t>
  </si>
  <si>
    <t>D0002</t>
  </si>
  <si>
    <t>NV017</t>
  </si>
  <si>
    <t>Lê Bảo Hoàng</t>
  </si>
  <si>
    <t>0379900112</t>
  </si>
  <si>
    <t>NV018</t>
  </si>
  <si>
    <t>Lương Công Khánh</t>
  </si>
  <si>
    <t xml:space="preserve">Vũng Tàu </t>
  </si>
  <si>
    <t>0977889900</t>
  </si>
  <si>
    <t>NV019</t>
  </si>
  <si>
    <t>Huỳnh Quốc Khánh</t>
  </si>
  <si>
    <t>Sóc Trăng</t>
  </si>
  <si>
    <t>0881122334</t>
  </si>
  <si>
    <t>NV020</t>
  </si>
  <si>
    <t>Đặng Phong Long</t>
  </si>
  <si>
    <t>0322334455</t>
  </si>
  <si>
    <t>NV021</t>
  </si>
  <si>
    <t>Mai Tiến Dũng</t>
  </si>
  <si>
    <t>0835566778</t>
  </si>
  <si>
    <t>NV022</t>
  </si>
  <si>
    <t>Hoàng Hồng Nhung</t>
  </si>
  <si>
    <t>Quãng Ngãi</t>
  </si>
  <si>
    <t>0855873285</t>
  </si>
  <si>
    <t>NV023</t>
  </si>
  <si>
    <t>Lê Minh Hiếu</t>
  </si>
  <si>
    <t>0387764312</t>
  </si>
  <si>
    <t>NV024</t>
  </si>
  <si>
    <t>Phan Văn Quang</t>
  </si>
  <si>
    <t>0944335732</t>
  </si>
  <si>
    <t>NV025</t>
  </si>
  <si>
    <t>Lê Đức Kiên</t>
  </si>
  <si>
    <t>0343299753</t>
  </si>
  <si>
    <t>NV026</t>
  </si>
  <si>
    <t>Trần Quang Khải</t>
  </si>
  <si>
    <t>0987499214</t>
  </si>
  <si>
    <t>NV027</t>
  </si>
  <si>
    <t>Đăng Mạnh Hùng</t>
  </si>
  <si>
    <t>0393387114</t>
  </si>
  <si>
    <t>NV028</t>
  </si>
  <si>
    <t>Trần An Khánh</t>
  </si>
  <si>
    <t>0997547543</t>
  </si>
  <si>
    <t>NV029</t>
  </si>
  <si>
    <t>Nguyễn Nhật Hào</t>
  </si>
  <si>
    <t>0889799755</t>
  </si>
  <si>
    <t>NV030</t>
  </si>
  <si>
    <t>Phan Huy Mạnh</t>
  </si>
  <si>
    <t>0756299544</t>
  </si>
  <si>
    <t>NV031</t>
  </si>
  <si>
    <t>Trần Thế Phong</t>
  </si>
  <si>
    <t>0524316982</t>
  </si>
  <si>
    <t>NV032</t>
  </si>
  <si>
    <t>Hà Minh Trí</t>
  </si>
  <si>
    <t>Vĩnh Long</t>
  </si>
  <si>
    <t>0528763913</t>
  </si>
  <si>
    <t>NV033</t>
  </si>
  <si>
    <t>Nguyễn Tuấn Kiệt</t>
  </si>
  <si>
    <t>0749244017</t>
  </si>
  <si>
    <t>NV034</t>
  </si>
  <si>
    <t>Lương Thanh Thong</t>
  </si>
  <si>
    <t>0947255194</t>
  </si>
  <si>
    <t>NV035</t>
  </si>
  <si>
    <t>Nguyễn Minh Quân</t>
  </si>
  <si>
    <t>0855719375</t>
  </si>
  <si>
    <t>NV036</t>
  </si>
  <si>
    <t>Hồ Anh Khoa</t>
  </si>
  <si>
    <t>0745294612</t>
  </si>
  <si>
    <t>NV037</t>
  </si>
  <si>
    <t>Hà Trung Dũng</t>
  </si>
  <si>
    <t>0982655481</t>
  </si>
  <si>
    <t>NV038</t>
  </si>
  <si>
    <t>Lương Hữu Phúc</t>
  </si>
  <si>
    <t>0833659249</t>
  </si>
  <si>
    <t>NV039</t>
  </si>
  <si>
    <t>Trần Đăng Khoa</t>
  </si>
  <si>
    <t>0833659250</t>
  </si>
  <si>
    <t>NV040</t>
  </si>
  <si>
    <t>Nguyễn Hữu Kiên</t>
  </si>
  <si>
    <t>0833659251</t>
  </si>
  <si>
    <t>NV041</t>
  </si>
  <si>
    <t>Lý Mạnh Hùng</t>
  </si>
  <si>
    <t>0833659252</t>
  </si>
  <si>
    <t>NV042</t>
  </si>
  <si>
    <t>Phan Thế Hưng</t>
  </si>
  <si>
    <t>NV043</t>
  </si>
  <si>
    <t>Mai Hoàng Tấn</t>
  </si>
  <si>
    <t>0524316983</t>
  </si>
  <si>
    <t>NV044</t>
  </si>
  <si>
    <t>Lê Đình Khoa</t>
  </si>
  <si>
    <t>0524316984</t>
  </si>
  <si>
    <t>NV045</t>
  </si>
  <si>
    <t>Đinh Tiên Bảo</t>
  </si>
  <si>
    <t>0524316985</t>
  </si>
  <si>
    <t>NV046</t>
  </si>
  <si>
    <t>Lý Quốc Khánh</t>
  </si>
  <si>
    <t>0524316986</t>
  </si>
  <si>
    <t>NV047</t>
  </si>
  <si>
    <t>Trần Bảo Hoàng</t>
  </si>
  <si>
    <t>0524316987</t>
  </si>
  <si>
    <t>NV048</t>
  </si>
  <si>
    <t>Nguyễn Văn An</t>
  </si>
  <si>
    <t>0524316988</t>
  </si>
  <si>
    <t>NV049</t>
  </si>
  <si>
    <t>Lương Thế Anh</t>
  </si>
  <si>
    <t>0833659260</t>
  </si>
  <si>
    <t>NV050</t>
  </si>
  <si>
    <t>Hà Hoàng Dũng</t>
  </si>
  <si>
    <t>0833659261</t>
  </si>
  <si>
    <t>NV051</t>
  </si>
  <si>
    <t>Nguyễn Đình Minh</t>
  </si>
  <si>
    <t>0833659262</t>
  </si>
  <si>
    <t>NV052</t>
  </si>
  <si>
    <t>Phan Văn Nhất</t>
  </si>
  <si>
    <t>0833659263</t>
  </si>
  <si>
    <t>NV053</t>
  </si>
  <si>
    <t>Lương Thành Nhị</t>
  </si>
  <si>
    <t>0833659264</t>
  </si>
  <si>
    <t>NV054</t>
  </si>
  <si>
    <t>Nguyễn Thế Luân</t>
  </si>
  <si>
    <t>0833659265</t>
  </si>
  <si>
    <t>NV055</t>
  </si>
  <si>
    <t>Trần Nhất</t>
  </si>
  <si>
    <t>NV056</t>
  </si>
  <si>
    <t>Trần Nhị</t>
  </si>
  <si>
    <t>0987654322</t>
  </si>
  <si>
    <t>NV057</t>
  </si>
  <si>
    <t>Trần Tam</t>
  </si>
  <si>
    <t>0987654323</t>
  </si>
  <si>
    <t>NV058</t>
  </si>
  <si>
    <t>Trần Tứ</t>
  </si>
  <si>
    <t>0987654324</t>
  </si>
  <si>
    <t>NV059</t>
  </si>
  <si>
    <t>Trần Ngũ</t>
  </si>
  <si>
    <t>0987654325</t>
  </si>
  <si>
    <t>NV060</t>
  </si>
  <si>
    <t>Đinh Lục</t>
  </si>
  <si>
    <t>0987654326</t>
  </si>
  <si>
    <t>NV061</t>
  </si>
  <si>
    <t>Hà Thất</t>
  </si>
  <si>
    <t>0987654327</t>
  </si>
  <si>
    <t>NV062</t>
  </si>
  <si>
    <t>Doãn Hà Anh</t>
  </si>
  <si>
    <t>0987654328</t>
  </si>
  <si>
    <t>NV063</t>
  </si>
  <si>
    <t>Lý Tuân</t>
  </si>
  <si>
    <t>0987654329</t>
  </si>
  <si>
    <t>NV064</t>
  </si>
  <si>
    <t>Vương Nhất Bác</t>
  </si>
  <si>
    <t>0987654330</t>
  </si>
  <si>
    <t>NV065</t>
  </si>
  <si>
    <t>Bùi Nhật Trường</t>
  </si>
  <si>
    <t>NV066</t>
  </si>
  <si>
    <t>Hồ Công Toại</t>
  </si>
  <si>
    <t>0855873286</t>
  </si>
  <si>
    <t>NV067</t>
  </si>
  <si>
    <t>Huỳnh Minh Nhựt</t>
  </si>
  <si>
    <t>0855873287</t>
  </si>
  <si>
    <t>NV068</t>
  </si>
  <si>
    <t>Cao Thái Sơn</t>
  </si>
  <si>
    <t>0855873288</t>
  </si>
  <si>
    <t>NV069</t>
  </si>
  <si>
    <t>Phan Công Hiếu</t>
  </si>
  <si>
    <t>Tây Ninh</t>
  </si>
  <si>
    <t>0855873289</t>
  </si>
  <si>
    <t>NV070</t>
  </si>
  <si>
    <t>Văn Hoàng Anh</t>
  </si>
  <si>
    <t>Bình Dương</t>
  </si>
  <si>
    <t>0855873290</t>
  </si>
  <si>
    <t>NV071</t>
  </si>
  <si>
    <t>Mạc Văn Khoa</t>
  </si>
  <si>
    <t>0855873291</t>
  </si>
  <si>
    <t>NV072</t>
  </si>
  <si>
    <t>Lê Thái Công</t>
  </si>
  <si>
    <t>0855873292</t>
  </si>
  <si>
    <t>NV073</t>
  </si>
  <si>
    <t>Quách Thành Danh</t>
  </si>
  <si>
    <t>0855873293</t>
  </si>
  <si>
    <t>NV074</t>
  </si>
  <si>
    <t>Kiều Bảo Nhi</t>
  </si>
  <si>
    <t>0855873294</t>
  </si>
  <si>
    <t>NV075</t>
  </si>
  <si>
    <t>Phan Ái Nữ</t>
  </si>
  <si>
    <t>0855873295</t>
  </si>
  <si>
    <t>NV076</t>
  </si>
  <si>
    <t>Trần Lan Ngọc</t>
  </si>
  <si>
    <t>Long An</t>
  </si>
  <si>
    <t>0855873296</t>
  </si>
  <si>
    <t>NV077</t>
  </si>
  <si>
    <t>Tô Linh</t>
  </si>
  <si>
    <t>0855873297</t>
  </si>
  <si>
    <t>NV078</t>
  </si>
  <si>
    <t>Phùng Minh Hải</t>
  </si>
  <si>
    <t>0855873298</t>
  </si>
  <si>
    <t>NV079</t>
  </si>
  <si>
    <t>Lương Sơn Bá</t>
  </si>
  <si>
    <t>0855873299</t>
  </si>
  <si>
    <t>NV080</t>
  </si>
  <si>
    <t>Dương Văn Bảo</t>
  </si>
  <si>
    <t>NV081</t>
  </si>
  <si>
    <t>Huỳnh Văn Hiếu</t>
  </si>
  <si>
    <t>NV082</t>
  </si>
  <si>
    <t>Trần Thị Như Ý</t>
  </si>
  <si>
    <t>NV083</t>
  </si>
  <si>
    <t>Nguyễn Bảo Châu</t>
  </si>
  <si>
    <t>NV084</t>
  </si>
  <si>
    <t>Huỳnh Tuyết Mai</t>
  </si>
  <si>
    <t>NV085</t>
  </si>
  <si>
    <t>Đàm Ngọc Linh</t>
  </si>
  <si>
    <t>NV086</t>
  </si>
  <si>
    <t>Đặng Phương Nhã</t>
  </si>
  <si>
    <t>Bình Phước</t>
  </si>
  <si>
    <t>NV087</t>
  </si>
  <si>
    <t>Lê Thúy Kiều</t>
  </si>
  <si>
    <t>0524316989</t>
  </si>
  <si>
    <t>NV088</t>
  </si>
  <si>
    <t xml:space="preserve">Nguyễn Văn A </t>
  </si>
  <si>
    <t>NV089</t>
  </si>
  <si>
    <t>Nguyễn Văn B</t>
  </si>
  <si>
    <t>0947239855</t>
  </si>
  <si>
    <t>NV090</t>
  </si>
  <si>
    <t>Nguyễn Văn C</t>
  </si>
  <si>
    <t>0947239856</t>
  </si>
  <si>
    <t>NV091</t>
  </si>
  <si>
    <t>Nguyễn Văn E</t>
  </si>
  <si>
    <t>0947239857</t>
  </si>
  <si>
    <t>NV092</t>
  </si>
  <si>
    <t>Nguyễn Văn F</t>
  </si>
  <si>
    <t>0947239858</t>
  </si>
  <si>
    <t>NV093</t>
  </si>
  <si>
    <t>Nguyễn Văn G</t>
  </si>
  <si>
    <t>0947239859</t>
  </si>
  <si>
    <t>NV094</t>
  </si>
  <si>
    <t>Nguyễn Văn H</t>
  </si>
  <si>
    <t>0947239860</t>
  </si>
  <si>
    <t>NV095</t>
  </si>
  <si>
    <t>Nguyễn Văn I</t>
  </si>
  <si>
    <t>0947239861</t>
  </si>
  <si>
    <t>NV096</t>
  </si>
  <si>
    <t>Nguyễn Văn K</t>
  </si>
  <si>
    <t>0947239862</t>
  </si>
  <si>
    <t>NV097</t>
  </si>
  <si>
    <t>Nguyễn Văn L</t>
  </si>
  <si>
    <t>0947239863</t>
  </si>
  <si>
    <t>NV098</t>
  </si>
  <si>
    <t>Nguyễn Văn M</t>
  </si>
  <si>
    <t>0947239864</t>
  </si>
  <si>
    <t>NV099</t>
  </si>
  <si>
    <t>Nguyễn Văn N</t>
  </si>
  <si>
    <t>0947239865</t>
  </si>
  <si>
    <t>NV100</t>
  </si>
  <si>
    <t>Nguyễn Văn O</t>
  </si>
  <si>
    <t>0947239866</t>
  </si>
  <si>
    <t>NV101</t>
  </si>
  <si>
    <t>Nguyễn Văn P</t>
  </si>
  <si>
    <t>0534512389</t>
  </si>
  <si>
    <t>NV102</t>
  </si>
  <si>
    <t>Nguyễn Văn Q</t>
  </si>
  <si>
    <t>0534512390</t>
  </si>
  <si>
    <t>NV103</t>
  </si>
  <si>
    <t>Nguyễn Văn R</t>
  </si>
  <si>
    <t>0534512391</t>
  </si>
  <si>
    <t>NV104</t>
  </si>
  <si>
    <t>Nguyễn Văn S</t>
  </si>
  <si>
    <t>0534512392</t>
  </si>
  <si>
    <t>NV105</t>
  </si>
  <si>
    <t>Nguyễn Văn T</t>
  </si>
  <si>
    <t>0534512393</t>
  </si>
  <si>
    <t>NV106</t>
  </si>
  <si>
    <t>Nguyễn Văn U</t>
  </si>
  <si>
    <t>0534512394</t>
  </si>
  <si>
    <t>NV107</t>
  </si>
  <si>
    <t>Nguyễn Văn V</t>
  </si>
  <si>
    <t>0534512395</t>
  </si>
  <si>
    <t>NV108</t>
  </si>
  <si>
    <t>Nguyễn Văn X</t>
  </si>
  <si>
    <t>0534512396</t>
  </si>
  <si>
    <t>NV109</t>
  </si>
  <si>
    <t>Nguyễn Văn Y</t>
  </si>
  <si>
    <t>0534512397</t>
  </si>
  <si>
    <t>NV110</t>
  </si>
  <si>
    <t>Lê Thị Hoa</t>
  </si>
  <si>
    <t>0534512398</t>
  </si>
  <si>
    <t>NV111</t>
  </si>
  <si>
    <t>Lê Thị Bông</t>
  </si>
  <si>
    <t>0534512399</t>
  </si>
  <si>
    <t>NV112</t>
  </si>
  <si>
    <t>Nguyễn Thị Hồng</t>
  </si>
  <si>
    <t>0945671239</t>
  </si>
  <si>
    <t>NV113</t>
  </si>
  <si>
    <t>Nguyễn Thị Lan</t>
  </si>
  <si>
    <t>0945671240</t>
  </si>
  <si>
    <t>NV114</t>
  </si>
  <si>
    <t>Ngô Lan Hương</t>
  </si>
  <si>
    <t>0945671241</t>
  </si>
  <si>
    <t>NV115</t>
  </si>
  <si>
    <t>Trần Thị Sen</t>
  </si>
  <si>
    <t>0945671242</t>
  </si>
  <si>
    <t>NV116</t>
  </si>
  <si>
    <t>Lê Ni Na</t>
  </si>
  <si>
    <t>0945671243</t>
  </si>
  <si>
    <t>NV117</t>
  </si>
  <si>
    <t>Hồ Việt Dũng</t>
  </si>
  <si>
    <t>0945671244</t>
  </si>
  <si>
    <t>NV118</t>
  </si>
  <si>
    <t>Hồ Ngọc Hà</t>
  </si>
  <si>
    <t>0945671245</t>
  </si>
  <si>
    <t>NV119</t>
  </si>
  <si>
    <t>Ngô Kiến Huy</t>
  </si>
  <si>
    <t>0945671246</t>
  </si>
  <si>
    <t>NV120</t>
  </si>
  <si>
    <t>Lê Thủy Tiên</t>
  </si>
  <si>
    <t>0945671247</t>
  </si>
  <si>
    <t>NV121</t>
  </si>
  <si>
    <t>Nguyễn Ngọc Trâm</t>
  </si>
  <si>
    <t>0945671248</t>
  </si>
  <si>
    <t>NV122</t>
  </si>
  <si>
    <t>Trần A</t>
  </si>
  <si>
    <t>0945671249</t>
  </si>
  <si>
    <t>NV123</t>
  </si>
  <si>
    <t>Trần C</t>
  </si>
  <si>
    <t>0945671250</t>
  </si>
  <si>
    <t>NV124</t>
  </si>
  <si>
    <t>Trần D</t>
  </si>
  <si>
    <t>0945671251</t>
  </si>
  <si>
    <t>NV125</t>
  </si>
  <si>
    <t>Trần E</t>
  </si>
  <si>
    <t>0945671252</t>
  </si>
  <si>
    <t>NV126</t>
  </si>
  <si>
    <t>Trần F</t>
  </si>
  <si>
    <t>0945671253</t>
  </si>
  <si>
    <t>NV127</t>
  </si>
  <si>
    <t>Trần G</t>
  </si>
  <si>
    <t>0734568912</t>
  </si>
  <si>
    <t>NV128</t>
  </si>
  <si>
    <t>Trần H</t>
  </si>
  <si>
    <t>0734568913</t>
  </si>
  <si>
    <t>NV129</t>
  </si>
  <si>
    <t>Trần I</t>
  </si>
  <si>
    <t>0734568914</t>
  </si>
  <si>
    <t>NV130</t>
  </si>
  <si>
    <t>Trần K</t>
  </si>
  <si>
    <t>0734568915</t>
  </si>
  <si>
    <t>NV131</t>
  </si>
  <si>
    <t>Trần L</t>
  </si>
  <si>
    <t>0734568916</t>
  </si>
  <si>
    <t>NV132</t>
  </si>
  <si>
    <t>Trần M</t>
  </si>
  <si>
    <t>0734568917</t>
  </si>
  <si>
    <t>NV133</t>
  </si>
  <si>
    <t>Trần N</t>
  </si>
  <si>
    <t>0734568918</t>
  </si>
  <si>
    <t>NV134</t>
  </si>
  <si>
    <t>Trần O</t>
  </si>
  <si>
    <t>0734568919</t>
  </si>
  <si>
    <t>NV135</t>
  </si>
  <si>
    <t xml:space="preserve">Trần P </t>
  </si>
  <si>
    <t>0734568920</t>
  </si>
  <si>
    <t>NV136</t>
  </si>
  <si>
    <t>Trần Q</t>
  </si>
  <si>
    <t>0734568921</t>
  </si>
  <si>
    <t>NV137</t>
  </si>
  <si>
    <t>Trần R</t>
  </si>
  <si>
    <t>0734568922</t>
  </si>
  <si>
    <t>NV138</t>
  </si>
  <si>
    <t>Trần S</t>
  </si>
  <si>
    <t>0734568923</t>
  </si>
  <si>
    <t>NV139</t>
  </si>
  <si>
    <t>Trần T</t>
  </si>
  <si>
    <t>0734568924</t>
  </si>
  <si>
    <t>NV140</t>
  </si>
  <si>
    <t>Trần U</t>
  </si>
  <si>
    <t>0734568925</t>
  </si>
  <si>
    <t>NV141</t>
  </si>
  <si>
    <t>Trần V</t>
  </si>
  <si>
    <t>0734568926</t>
  </si>
  <si>
    <t>NV142</t>
  </si>
  <si>
    <t>Trần X</t>
  </si>
  <si>
    <t>0734568927</t>
  </si>
  <si>
    <t>NV143</t>
  </si>
  <si>
    <t>Trần Y</t>
  </si>
  <si>
    <t>0734568928</t>
  </si>
  <si>
    <t>NV144</t>
  </si>
  <si>
    <t>Nguyễn Kim Trúc</t>
  </si>
  <si>
    <t>0734568929</t>
  </si>
  <si>
    <t>NV145</t>
  </si>
  <si>
    <t>Nguyễn Kim Phượng</t>
  </si>
  <si>
    <t>0734568930</t>
  </si>
  <si>
    <t>NV146</t>
  </si>
  <si>
    <t>Nguyễn Kim Dạ</t>
  </si>
  <si>
    <t>0734568931</t>
  </si>
  <si>
    <t>NV147</t>
  </si>
  <si>
    <t>Nguyễn Kim Đăng</t>
  </si>
  <si>
    <t>0734568932</t>
  </si>
  <si>
    <t>NV148</t>
  </si>
  <si>
    <t>Nguyễn Kim Tuyết</t>
  </si>
  <si>
    <t>0734568933</t>
  </si>
  <si>
    <t>NV149</t>
  </si>
  <si>
    <t>Nguyễn Kim Thúy</t>
  </si>
  <si>
    <t>0734568934</t>
  </si>
  <si>
    <t>NV150</t>
  </si>
  <si>
    <t>Nguyễn Kim Nhã</t>
  </si>
  <si>
    <t>0734568935</t>
  </si>
  <si>
    <t>NV151</t>
  </si>
  <si>
    <t>Nguyễn Kim Xuyến</t>
  </si>
  <si>
    <t>0734568936</t>
  </si>
  <si>
    <t>NV152</t>
  </si>
  <si>
    <t>Nguyễn Kim Tuệ</t>
  </si>
  <si>
    <t>0734568937</t>
  </si>
  <si>
    <t>NV153</t>
  </si>
  <si>
    <t>Nguyễn Kim Ðào</t>
  </si>
  <si>
    <t>0876543198</t>
  </si>
  <si>
    <t>NV154</t>
  </si>
  <si>
    <t>Nguyễn Kim Tiến</t>
  </si>
  <si>
    <t>0876543199</t>
  </si>
  <si>
    <t>NV155</t>
  </si>
  <si>
    <t>Nguyễn Kim Huệ</t>
  </si>
  <si>
    <t>0876543200</t>
  </si>
  <si>
    <t>NV156</t>
  </si>
  <si>
    <t>Nguyễn Kim Toại</t>
  </si>
  <si>
    <t>0876543201</t>
  </si>
  <si>
    <t>NV157</t>
  </si>
  <si>
    <t>Nguyễn Kim Tài</t>
  </si>
  <si>
    <t>0876543202</t>
  </si>
  <si>
    <t>NV158</t>
  </si>
  <si>
    <t>Nguyễn Kim Bạch</t>
  </si>
  <si>
    <t>0876543203</t>
  </si>
  <si>
    <t>NV159</t>
  </si>
  <si>
    <t>Nguyễn Kim Hạnh</t>
  </si>
  <si>
    <t>0876543204</t>
  </si>
  <si>
    <t>NV160</t>
  </si>
  <si>
    <t>Nguyễn Kim Lệ</t>
  </si>
  <si>
    <t>0876543205</t>
  </si>
  <si>
    <t>NV161</t>
  </si>
  <si>
    <t>Nguyễn Kim Thơ</t>
  </si>
  <si>
    <t>0876543206</t>
  </si>
  <si>
    <t>NV162</t>
  </si>
  <si>
    <t>Nguyễn Kim Yến</t>
  </si>
  <si>
    <t>0876543207</t>
  </si>
  <si>
    <t>NV163</t>
  </si>
  <si>
    <t>Nguyễn Kim Tuyến</t>
  </si>
  <si>
    <t>0876543208</t>
  </si>
  <si>
    <t>NV164</t>
  </si>
  <si>
    <t>Nguyễn Kim Xuân</t>
  </si>
  <si>
    <t>0876543209</t>
  </si>
  <si>
    <t>NV165</t>
  </si>
  <si>
    <t>Nguyễn Kim Tấn</t>
  </si>
  <si>
    <t>0876543210</t>
  </si>
  <si>
    <t>NV166</t>
  </si>
  <si>
    <t>Nguyễn Kim Nguyên</t>
  </si>
  <si>
    <t>0876543211</t>
  </si>
  <si>
    <t>NV167</t>
  </si>
  <si>
    <t>Nguyễn Kim Thảo</t>
  </si>
  <si>
    <t>0876543212</t>
  </si>
  <si>
    <t>NV168</t>
  </si>
  <si>
    <t>Nguyễn Kim Diệu</t>
  </si>
  <si>
    <t>0876543213</t>
  </si>
  <si>
    <t>NV169</t>
  </si>
  <si>
    <t>Nguyễn Kim Hằng</t>
  </si>
  <si>
    <t>0876543214</t>
  </si>
  <si>
    <t>NV170</t>
  </si>
  <si>
    <t>Nguyễn Kim Ðông</t>
  </si>
  <si>
    <t>0876543215</t>
  </si>
  <si>
    <t>NV171</t>
  </si>
  <si>
    <t>Nguyễn Kim Mẫn</t>
  </si>
  <si>
    <t>0876543216</t>
  </si>
  <si>
    <t>NV172</t>
  </si>
  <si>
    <t>Nguyễn Kim Hợp</t>
  </si>
  <si>
    <t>0876543217</t>
  </si>
  <si>
    <t>NV173</t>
  </si>
  <si>
    <t>Nguyễn Kim Quốc</t>
  </si>
  <si>
    <t>0876543218</t>
  </si>
  <si>
    <t>NV174</t>
  </si>
  <si>
    <t>Nguyễn Kim Trí</t>
  </si>
  <si>
    <t>0876543219</t>
  </si>
  <si>
    <t>NV175</t>
  </si>
  <si>
    <t>Nguyễn Kim Nhung</t>
  </si>
  <si>
    <t>0876543220</t>
  </si>
  <si>
    <t>NV176</t>
  </si>
  <si>
    <t>Nguyễn Trúc Phượng</t>
  </si>
  <si>
    <t>0876543221</t>
  </si>
  <si>
    <t>NV177</t>
  </si>
  <si>
    <t>Nguyễn Trúc Dạ</t>
  </si>
  <si>
    <t>0876543222</t>
  </si>
  <si>
    <t>NV178</t>
  </si>
  <si>
    <t>Nguyễn Trúc Nhã</t>
  </si>
  <si>
    <t>0876543223</t>
  </si>
  <si>
    <t>NV179</t>
  </si>
  <si>
    <t>Nguyễn Trúc Lâm</t>
  </si>
  <si>
    <t>0876543224</t>
  </si>
  <si>
    <t>NV180</t>
  </si>
  <si>
    <t>Nguyễn Trúc Thơ</t>
  </si>
  <si>
    <t>0876543225</t>
  </si>
  <si>
    <t>NV181</t>
  </si>
  <si>
    <t>Nguyễn Trúc Huỳnh</t>
  </si>
  <si>
    <t>0876543226</t>
  </si>
  <si>
    <t>NV182</t>
  </si>
  <si>
    <t>Nguyễn Trúc Tuyển</t>
  </si>
  <si>
    <t>0876543227</t>
  </si>
  <si>
    <t>NV183</t>
  </si>
  <si>
    <t>Nguyễn Trúc Nương</t>
  </si>
  <si>
    <t>0876543228</t>
  </si>
  <si>
    <t>NV184</t>
  </si>
  <si>
    <t>Nguyễn Trúc Nghị</t>
  </si>
  <si>
    <t>0876543229</t>
  </si>
  <si>
    <t>NV185</t>
  </si>
  <si>
    <t>Nguyễn Trúc Vượng</t>
  </si>
  <si>
    <t>0876543230</t>
  </si>
  <si>
    <t>NV186</t>
  </si>
  <si>
    <t>Nguyễn Trúc Hoa</t>
  </si>
  <si>
    <t>0876543231</t>
  </si>
  <si>
    <t>NV187</t>
  </si>
  <si>
    <t>Nguyễn Trúc Hữu</t>
  </si>
  <si>
    <t>0876543232</t>
  </si>
  <si>
    <t>NV188</t>
  </si>
  <si>
    <t>Nguyễn Trúc Lễ</t>
  </si>
  <si>
    <t>0876543233</t>
  </si>
  <si>
    <t>NV189</t>
  </si>
  <si>
    <t>Nguyễn Trúc Sơn</t>
  </si>
  <si>
    <t>0876543234</t>
  </si>
  <si>
    <t>NV190</t>
  </si>
  <si>
    <t>Nguyễn Trúc Lĩnh</t>
  </si>
  <si>
    <t>0876543235</t>
  </si>
  <si>
    <t>NV191</t>
  </si>
  <si>
    <t>Nguyễn Trúc Thi</t>
  </si>
  <si>
    <t>0876543236</t>
  </si>
  <si>
    <t>NV192</t>
  </si>
  <si>
    <t>Nguyễn Trúc Sỹ</t>
  </si>
  <si>
    <t>0876543237</t>
  </si>
  <si>
    <t>NV193</t>
  </si>
  <si>
    <t>Nguyễn Trúc Loan</t>
  </si>
  <si>
    <t>0876543238</t>
  </si>
  <si>
    <t>NV194</t>
  </si>
  <si>
    <t>Nguyễn Trúc My</t>
  </si>
  <si>
    <t>0876543239</t>
  </si>
  <si>
    <t>NV195</t>
  </si>
  <si>
    <t>Lâm Chấn Khang</t>
  </si>
  <si>
    <t>0876543240</t>
  </si>
  <si>
    <t>NV196</t>
  </si>
  <si>
    <t>Hồ Tiến Đạt</t>
  </si>
  <si>
    <t>0876543241</t>
  </si>
  <si>
    <t>NV197</t>
  </si>
  <si>
    <t>Lê Bảo Hân</t>
  </si>
  <si>
    <t>0876543242</t>
  </si>
  <si>
    <t>NV198</t>
  </si>
  <si>
    <t>Phan Bảo Luân</t>
  </si>
  <si>
    <t>0876543243</t>
  </si>
  <si>
    <t>NV199</t>
  </si>
  <si>
    <t>Nguyễn Văn Toản</t>
  </si>
  <si>
    <t>0876543244</t>
  </si>
  <si>
    <t>NV200</t>
  </si>
  <si>
    <t>Lê Nhật Trường</t>
  </si>
  <si>
    <t>0876543245</t>
  </si>
  <si>
    <t>NV201</t>
  </si>
  <si>
    <t>Nguyễn Thị Ni Na</t>
  </si>
  <si>
    <t>0876543246</t>
  </si>
  <si>
    <t>NV202</t>
  </si>
  <si>
    <t>Lê Kim Cúc</t>
  </si>
  <si>
    <t>0876543247</t>
  </si>
  <si>
    <t>NV203</t>
  </si>
  <si>
    <t xml:space="preserve">Lê Thị Bích </t>
  </si>
  <si>
    <t>0888123789</t>
  </si>
  <si>
    <t>NV204</t>
  </si>
  <si>
    <t>Nguyễn Bích Hà</t>
  </si>
  <si>
    <t>0888123790</t>
  </si>
  <si>
    <t>NV205</t>
  </si>
  <si>
    <t>Lê Mỹ Duyên</t>
  </si>
  <si>
    <t>0888123791</t>
  </si>
  <si>
    <t>NV206</t>
  </si>
  <si>
    <t>Trần Thị Trúc Ly</t>
  </si>
  <si>
    <t>0888123792</t>
  </si>
  <si>
    <t>NV207</t>
  </si>
  <si>
    <t>Lê Thị Tuyết Mai</t>
  </si>
  <si>
    <t>0888123793</t>
  </si>
  <si>
    <t>NV208</t>
  </si>
  <si>
    <t>Trần Minh Khôi</t>
  </si>
  <si>
    <t>0888123794</t>
  </si>
  <si>
    <t>NV209</t>
  </si>
  <si>
    <t>Hồ Tiến Bảo</t>
  </si>
  <si>
    <t>0888123795</t>
  </si>
  <si>
    <t>NV210</t>
  </si>
  <si>
    <t>Phan Nhật Long</t>
  </si>
  <si>
    <t>0888123796</t>
  </si>
  <si>
    <t>NV211</t>
  </si>
  <si>
    <t>Trần Hiếu Thương</t>
  </si>
  <si>
    <t>0888123797</t>
  </si>
  <si>
    <t>NV212</t>
  </si>
  <si>
    <t>Quách Ngọc Hoa</t>
  </si>
  <si>
    <t>0888123798</t>
  </si>
  <si>
    <t>NV213</t>
  </si>
  <si>
    <t>Lương Như Quỳnh</t>
  </si>
  <si>
    <t>0888123799</t>
  </si>
  <si>
    <t>NV214</t>
  </si>
  <si>
    <t>Huỳnh Diệu Huệ</t>
  </si>
  <si>
    <t>0888123800</t>
  </si>
  <si>
    <t>NV215</t>
  </si>
  <si>
    <t>Ngô Đăng Chiến</t>
  </si>
  <si>
    <t>0888123801</t>
  </si>
  <si>
    <t>NV216</t>
  </si>
  <si>
    <t>Đào Hồng</t>
  </si>
  <si>
    <t>0888123802</t>
  </si>
  <si>
    <t>NV217</t>
  </si>
  <si>
    <t>Đặng Thị Lệ</t>
  </si>
  <si>
    <t>0888123803</t>
  </si>
  <si>
    <t>NV218</t>
  </si>
  <si>
    <t>Lê Thị Mỹ Lệ</t>
  </si>
  <si>
    <t>0888123804</t>
  </si>
  <si>
    <t>NV219</t>
  </si>
  <si>
    <t>Đào Thúy Ngân</t>
  </si>
  <si>
    <t>0888123805</t>
  </si>
  <si>
    <t>NV220</t>
  </si>
  <si>
    <t>Bùi Tuệ Minh</t>
  </si>
  <si>
    <t>0888123806</t>
  </si>
  <si>
    <t>NV221</t>
  </si>
  <si>
    <t>Trần Cao Trung</t>
  </si>
  <si>
    <t>0888123807</t>
  </si>
  <si>
    <t>NV222</t>
  </si>
  <si>
    <t>Lê Hoàng Quân</t>
  </si>
  <si>
    <t>0888123808</t>
  </si>
  <si>
    <t>NV223</t>
  </si>
  <si>
    <t>Đinh Thị Phượng</t>
  </si>
  <si>
    <t>0888123809</t>
  </si>
  <si>
    <t>NV224</t>
  </si>
  <si>
    <t>Trần Thị Dân</t>
  </si>
  <si>
    <t>0888123810</t>
  </si>
  <si>
    <t>NV225</t>
  </si>
  <si>
    <t>Lê Phú Quý</t>
  </si>
  <si>
    <t>0888123811</t>
  </si>
  <si>
    <t>NV226</t>
  </si>
  <si>
    <t>Lý Quốc Quyền</t>
  </si>
  <si>
    <t>0888123812</t>
  </si>
  <si>
    <t>NV227</t>
  </si>
  <si>
    <t>Bùi Minh Quân</t>
  </si>
  <si>
    <t>0888123813</t>
  </si>
  <si>
    <t>NV228</t>
  </si>
  <si>
    <t>Bùi Duy Quý</t>
  </si>
  <si>
    <t>0888123814</t>
  </si>
  <si>
    <t>NV229</t>
  </si>
  <si>
    <t>Võ Hoàng Phương</t>
  </si>
  <si>
    <t>0888123815</t>
  </si>
  <si>
    <t>NV230</t>
  </si>
  <si>
    <t>Trần Minh Phương</t>
  </si>
  <si>
    <t>0888123816</t>
  </si>
  <si>
    <t>NV231</t>
  </si>
  <si>
    <t>Phan Duy Quốc</t>
  </si>
  <si>
    <t>0888123817</t>
  </si>
  <si>
    <t>NV232</t>
  </si>
  <si>
    <t>Nguyễn Vũ Ngọc Quyên</t>
  </si>
  <si>
    <t>0888123818</t>
  </si>
  <si>
    <t>NV233</t>
  </si>
  <si>
    <t>Phạm Minh Quân</t>
  </si>
  <si>
    <t>0888123819</t>
  </si>
  <si>
    <t>NV234</t>
  </si>
  <si>
    <t>Võ Thành Danh</t>
  </si>
  <si>
    <t>0888123820</t>
  </si>
  <si>
    <t>NV235</t>
  </si>
  <si>
    <t>Võ Thanh Sanh</t>
  </si>
  <si>
    <t>0888123821</t>
  </si>
  <si>
    <t>NV236</t>
  </si>
  <si>
    <t>Nguyễn Viết Sơn</t>
  </si>
  <si>
    <t>0888123822</t>
  </si>
  <si>
    <t>NV237</t>
  </si>
  <si>
    <t>Nguyễn Hải Sơn</t>
  </si>
  <si>
    <t>0888123823</t>
  </si>
  <si>
    <t>NV238</t>
  </si>
  <si>
    <t>Nguyễn Vũ Trường Sơn</t>
  </si>
  <si>
    <t>0789991235</t>
  </si>
  <si>
    <t>NV239</t>
  </si>
  <si>
    <t>Lê Quang</t>
  </si>
  <si>
    <t>0789991236</t>
  </si>
  <si>
    <t>NV240</t>
  </si>
  <si>
    <t>Vũ Thị Phương</t>
  </si>
  <si>
    <t>0789991237</t>
  </si>
  <si>
    <t>NV241</t>
  </si>
  <si>
    <t>Võ Tiến Sĩ</t>
  </si>
  <si>
    <t>0789991238</t>
  </si>
  <si>
    <t>NV242</t>
  </si>
  <si>
    <t>Vũ Hồng Tâm</t>
  </si>
  <si>
    <t>0789991239</t>
  </si>
  <si>
    <t>NV243</t>
  </si>
  <si>
    <t>Nguyễn Minh Tân</t>
  </si>
  <si>
    <t>0789991240</t>
  </si>
  <si>
    <t>NV244</t>
  </si>
  <si>
    <t>Lê Hà Xuân Thái</t>
  </si>
  <si>
    <t>0789991241</t>
  </si>
  <si>
    <t>NV245</t>
  </si>
  <si>
    <t>Nguyễn Ngọc Xuân</t>
  </si>
  <si>
    <t>0789991242</t>
  </si>
  <si>
    <t>NV246</t>
  </si>
  <si>
    <t>Bùi Anh Tài</t>
  </si>
  <si>
    <t>0789991243</t>
  </si>
  <si>
    <t>NV247</t>
  </si>
  <si>
    <t>Dương Chí Tâm</t>
  </si>
  <si>
    <t>0789991244</t>
  </si>
  <si>
    <t>NV248</t>
  </si>
  <si>
    <t>Phạm Thanh Quốc</t>
  </si>
  <si>
    <t>0789991245</t>
  </si>
  <si>
    <t>NV249</t>
  </si>
  <si>
    <t>Lê Trường Sa</t>
  </si>
  <si>
    <t>0789991246</t>
  </si>
  <si>
    <t>NV250</t>
  </si>
  <si>
    <t>Lưu Nguyễn Quốc</t>
  </si>
  <si>
    <t>0789991247</t>
  </si>
  <si>
    <t>NV251</t>
  </si>
  <si>
    <t>Ngô Vũ Sang</t>
  </si>
  <si>
    <t>0789991248</t>
  </si>
  <si>
    <t>NV252</t>
  </si>
  <si>
    <t>Lê Công Tài</t>
  </si>
  <si>
    <t>0789991249</t>
  </si>
  <si>
    <t>NV253</t>
  </si>
  <si>
    <t>Đỗ Minh Tâm</t>
  </si>
  <si>
    <t>0789991250</t>
  </si>
  <si>
    <t>NV254</t>
  </si>
  <si>
    <t>Trần Thị Sương</t>
  </si>
  <si>
    <t>0789991251</t>
  </si>
  <si>
    <t>NV255</t>
  </si>
  <si>
    <t>Trần Văn Tài</t>
  </si>
  <si>
    <t>0789991252</t>
  </si>
  <si>
    <t>NV256</t>
  </si>
  <si>
    <t>Vũ Thị Hoài</t>
  </si>
  <si>
    <t>0789991253</t>
  </si>
  <si>
    <t>NV257</t>
  </si>
  <si>
    <t>Dương Thanh Tâm</t>
  </si>
  <si>
    <t>0789991254</t>
  </si>
  <si>
    <t>NV258</t>
  </si>
  <si>
    <t>Huỳnh Lê Tấn</t>
  </si>
  <si>
    <t>0789991255</t>
  </si>
  <si>
    <t>NV259</t>
  </si>
  <si>
    <t>Lê Tấn Tài</t>
  </si>
  <si>
    <t>0789991256</t>
  </si>
  <si>
    <t>NV260</t>
  </si>
  <si>
    <t>Nguyễn Anh Tuấn</t>
  </si>
  <si>
    <t>0789991257</t>
  </si>
  <si>
    <t>NV261</t>
  </si>
  <si>
    <t>Nguyễn Ngọc Thân</t>
  </si>
  <si>
    <t>0789991258</t>
  </si>
  <si>
    <t>NV262</t>
  </si>
  <si>
    <t>Đoàn Ngọc Anh</t>
  </si>
  <si>
    <t>0789991259</t>
  </si>
  <si>
    <t>NV263</t>
  </si>
  <si>
    <t>Vũ Minh Thái</t>
  </si>
  <si>
    <t>0789991260</t>
  </si>
  <si>
    <t>NV264</t>
  </si>
  <si>
    <t>Đặng Xuân Thanh</t>
  </si>
  <si>
    <t>0789991261</t>
  </si>
  <si>
    <t>NV265</t>
  </si>
  <si>
    <t>Vũ Văn Thành</t>
  </si>
  <si>
    <t>0789991262</t>
  </si>
  <si>
    <t>NV266</t>
  </si>
  <si>
    <t>Lê Duy Thắng</t>
  </si>
  <si>
    <t>0789991263</t>
  </si>
  <si>
    <t>NV267</t>
  </si>
  <si>
    <t>Bùi Minh Thảo</t>
  </si>
  <si>
    <t>0789991264</t>
  </si>
  <si>
    <t>NV268</t>
  </si>
  <si>
    <t>Lâm Văn Thành</t>
  </si>
  <si>
    <t>0789991265</t>
  </si>
  <si>
    <t>NV269</t>
  </si>
  <si>
    <t>Đàm Văn Thiện</t>
  </si>
  <si>
    <t>0789991266</t>
  </si>
  <si>
    <t>NV270</t>
  </si>
  <si>
    <t>Nguyễn Văn Thanh</t>
  </si>
  <si>
    <t>0987829147</t>
  </si>
  <si>
    <t>NV271</t>
  </si>
  <si>
    <t>Võ Đức Thảo</t>
  </si>
  <si>
    <t>0987829148</t>
  </si>
  <si>
    <t>NV272</t>
  </si>
  <si>
    <t>Bùi Trung Thành</t>
  </si>
  <si>
    <t>0987829149</t>
  </si>
  <si>
    <t>NV273</t>
  </si>
  <si>
    <t>Lê Tấn Thạnh</t>
  </si>
  <si>
    <t>0987829150</t>
  </si>
  <si>
    <t>NV274</t>
  </si>
  <si>
    <t>Nguyễn Đình Thi</t>
  </si>
  <si>
    <t>0987829151</t>
  </si>
  <si>
    <t>NV275</t>
  </si>
  <si>
    <t>Nguyễn Thành Công</t>
  </si>
  <si>
    <t>0987829152</t>
  </si>
  <si>
    <t>NV276</t>
  </si>
  <si>
    <t>Cao Bá Thành</t>
  </si>
  <si>
    <t>0987829153</t>
  </si>
  <si>
    <t>NV277</t>
  </si>
  <si>
    <t>Nguyễn Hữu Thế</t>
  </si>
  <si>
    <t>0987829154</t>
  </si>
  <si>
    <t>NV278</t>
  </si>
  <si>
    <t>Nguyễn Văn Thịnh</t>
  </si>
  <si>
    <t>0987829155</t>
  </si>
  <si>
    <t>NV279</t>
  </si>
  <si>
    <t>Lê Trường Thọ</t>
  </si>
  <si>
    <t>0987829156</t>
  </si>
  <si>
    <t>NV280</t>
  </si>
  <si>
    <t>Trần Minh Thông</t>
  </si>
  <si>
    <t>0987829157</t>
  </si>
  <si>
    <t>NV281</t>
  </si>
  <si>
    <t>Trịnh Đức Thiện</t>
  </si>
  <si>
    <t>0987829158</t>
  </si>
  <si>
    <t>NV282</t>
  </si>
  <si>
    <t>Hồ Quang Đức</t>
  </si>
  <si>
    <t>0987829159</t>
  </si>
  <si>
    <t>NV283</t>
  </si>
  <si>
    <t>Trần Văn Quang</t>
  </si>
  <si>
    <t>0987829160</t>
  </si>
  <si>
    <t>NV284</t>
  </si>
  <si>
    <t>Nguyễn Hoài Thu</t>
  </si>
  <si>
    <t>0987829161</t>
  </si>
  <si>
    <t>NV285</t>
  </si>
  <si>
    <t>Huỳnh Kim Sinh</t>
  </si>
  <si>
    <t>0987829162</t>
  </si>
  <si>
    <t>NV286</t>
  </si>
  <si>
    <t>Lê Ngọc Thuận</t>
  </si>
  <si>
    <t>0987829163</t>
  </si>
  <si>
    <t>NV287</t>
  </si>
  <si>
    <t>Huỳnh Trần Thư</t>
  </si>
  <si>
    <t>0987829164</t>
  </si>
  <si>
    <t>NV288</t>
  </si>
  <si>
    <t>Phạm Thanh Thúy</t>
  </si>
  <si>
    <t>0987829165</t>
  </si>
  <si>
    <t>NV289</t>
  </si>
  <si>
    <t>Nguyễn Cao Trường</t>
  </si>
  <si>
    <t>0987829166</t>
  </si>
  <si>
    <t>NV290</t>
  </si>
  <si>
    <t>Phạm Công Thưởng</t>
  </si>
  <si>
    <t>0987829167</t>
  </si>
  <si>
    <t>NV291</t>
  </si>
  <si>
    <t>Trần Văn Đô</t>
  </si>
  <si>
    <t>0987829168</t>
  </si>
  <si>
    <t>NV292</t>
  </si>
  <si>
    <t>Lê Đình Thuần</t>
  </si>
  <si>
    <t>0987829169</t>
  </si>
  <si>
    <t>NV293</t>
  </si>
  <si>
    <t>Nguyễn Thúy An</t>
  </si>
  <si>
    <t>0987829170</t>
  </si>
  <si>
    <t>NV294</t>
  </si>
  <si>
    <t>Nguyễn Ngọc Hợp</t>
  </si>
  <si>
    <t>0987829171</t>
  </si>
  <si>
    <t>NV295</t>
  </si>
  <si>
    <t>Võ Hoàng Lam</t>
  </si>
  <si>
    <t>0987829172</t>
  </si>
  <si>
    <t>NV296</t>
  </si>
  <si>
    <t>Phạm Đức Huy</t>
  </si>
  <si>
    <t>0987829173</t>
  </si>
  <si>
    <t>NV297</t>
  </si>
  <si>
    <t>Huỳnh Tuấn Anh</t>
  </si>
  <si>
    <t>0987829174</t>
  </si>
  <si>
    <t>NV298</t>
  </si>
  <si>
    <t>Hồ Ngọc An</t>
  </si>
  <si>
    <t>0987829175</t>
  </si>
  <si>
    <t>NV299</t>
  </si>
  <si>
    <t>Trần Thế Thông</t>
  </si>
  <si>
    <t>0987829176</t>
  </si>
  <si>
    <t>NV300</t>
  </si>
  <si>
    <t>Nguyễn Bảo Anh</t>
  </si>
  <si>
    <t>0987829177</t>
  </si>
  <si>
    <t>NV301</t>
  </si>
  <si>
    <t>Nguyễn Thanh Anh</t>
  </si>
  <si>
    <t>0987829178</t>
  </si>
  <si>
    <t>NV302</t>
  </si>
  <si>
    <t>Vũ Minh Thức</t>
  </si>
  <si>
    <t>0987829179</t>
  </si>
  <si>
    <t>NV303</t>
  </si>
  <si>
    <t>Nguyễn Minh An</t>
  </si>
  <si>
    <t>0987829180</t>
  </si>
  <si>
    <t>NV304</t>
  </si>
  <si>
    <t>Phạm Đình Ân</t>
  </si>
  <si>
    <t>0987829181</t>
  </si>
  <si>
    <t>NV305</t>
  </si>
  <si>
    <t>Nguyễn Huy Bảo</t>
  </si>
  <si>
    <t>0987829182</t>
  </si>
  <si>
    <t>NV306</t>
  </si>
  <si>
    <t>Phạm Hồng Ảnh</t>
  </si>
  <si>
    <t>0987829183</t>
  </si>
  <si>
    <t>NV307</t>
  </si>
  <si>
    <t>Châu Việt Anh</t>
  </si>
  <si>
    <t>0987829184</t>
  </si>
  <si>
    <t>NV308</t>
  </si>
  <si>
    <t>Nguyễn Lê Phú An</t>
  </si>
  <si>
    <t>0987829185</t>
  </si>
  <si>
    <t>NV309</t>
  </si>
  <si>
    <t>Trần Vĩnh Bảo</t>
  </si>
  <si>
    <t>0987829186</t>
  </si>
  <si>
    <t>NV310</t>
  </si>
  <si>
    <t>Phạm Hoài Anh</t>
  </si>
  <si>
    <t>0987829187</t>
  </si>
  <si>
    <t>NV311</t>
  </si>
  <si>
    <t>Hồ Thanh Bình</t>
  </si>
  <si>
    <t>0987829188</t>
  </si>
  <si>
    <t>NV312</t>
  </si>
  <si>
    <t>Lê Sơn Tùng</t>
  </si>
  <si>
    <t>0987829189</t>
  </si>
  <si>
    <t>NV313</t>
  </si>
  <si>
    <t>Bùi Thái Chánh</t>
  </si>
  <si>
    <t>0987829190</t>
  </si>
  <si>
    <t>NV314</t>
  </si>
  <si>
    <t>Nguyễn Ngọc Biên</t>
  </si>
  <si>
    <t>0987829191</t>
  </si>
  <si>
    <t>NV315</t>
  </si>
  <si>
    <t>Đinh Hồng Châu</t>
  </si>
  <si>
    <t>0987829192</t>
  </si>
  <si>
    <t>NV316</t>
  </si>
  <si>
    <t>Võ Khải Hoàng</t>
  </si>
  <si>
    <t>0987829193</t>
  </si>
  <si>
    <t>NV317</t>
  </si>
  <si>
    <t>Lê Văn Minh</t>
  </si>
  <si>
    <t>0987829194</t>
  </si>
  <si>
    <t>NV318</t>
  </si>
  <si>
    <t>Lê Hải Châu</t>
  </si>
  <si>
    <t>0987829195</t>
  </si>
  <si>
    <t>NV319</t>
  </si>
  <si>
    <t>Nguyễn Linh Chi</t>
  </si>
  <si>
    <t>0987829196</t>
  </si>
  <si>
    <t>NV320</t>
  </si>
  <si>
    <t>Nguyễn Thế Chiến</t>
  </si>
  <si>
    <t>0987829197</t>
  </si>
  <si>
    <t>NV321</t>
  </si>
  <si>
    <t>Bùi Văn Chương</t>
  </si>
  <si>
    <t>0987829198</t>
  </si>
  <si>
    <t>NV322</t>
  </si>
  <si>
    <t>Vũ Thị Lan Thi</t>
  </si>
  <si>
    <t>0987829199</t>
  </si>
  <si>
    <t>NV323</t>
  </si>
  <si>
    <t>Ngô Chí Công</t>
  </si>
  <si>
    <t>0987829200</t>
  </si>
  <si>
    <t>NV324</t>
  </si>
  <si>
    <t>Nguyễn Thị Cúc</t>
  </si>
  <si>
    <t>0987829201</t>
  </si>
  <si>
    <t>NV325</t>
  </si>
  <si>
    <t>Nguyễn Kim Cương</t>
  </si>
  <si>
    <t>0987829202</t>
  </si>
  <si>
    <t>NV326</t>
  </si>
  <si>
    <t>Nguyễn Phước Cường</t>
  </si>
  <si>
    <t>0987829203</t>
  </si>
  <si>
    <t>NV327</t>
  </si>
  <si>
    <t>Tô Trọng</t>
  </si>
  <si>
    <t>0987829204</t>
  </si>
  <si>
    <t>NV328</t>
  </si>
  <si>
    <t>Lê Bảo Đạt</t>
  </si>
  <si>
    <t>0987829205</t>
  </si>
  <si>
    <t>NV329</t>
  </si>
  <si>
    <t>Mai Minh Đạt</t>
  </si>
  <si>
    <t>0987829206</t>
  </si>
  <si>
    <t>NV330</t>
  </si>
  <si>
    <t>Huỳnh Công Danh</t>
  </si>
  <si>
    <t>0987829207</t>
  </si>
  <si>
    <t>NV331</t>
  </si>
  <si>
    <t>Đoàn Thị Thanh</t>
  </si>
  <si>
    <t>0514927466</t>
  </si>
  <si>
    <t>NV332</t>
  </si>
  <si>
    <t>Huỳnh Trần Đoàn</t>
  </si>
  <si>
    <t>0514927467</t>
  </si>
  <si>
    <t>NV333</t>
  </si>
  <si>
    <t>Đỗ Quang Đạt</t>
  </si>
  <si>
    <t>0514927468</t>
  </si>
  <si>
    <t>NV334</t>
  </si>
  <si>
    <t>Nguyễn Mạnh Điền</t>
  </si>
  <si>
    <t>0514927469</t>
  </si>
  <si>
    <t>NV335</t>
  </si>
  <si>
    <t>Hồ Anh Đạt</t>
  </si>
  <si>
    <t>0514927470</t>
  </si>
  <si>
    <t>NV336</t>
  </si>
  <si>
    <t>Huỳnh Minh Đức</t>
  </si>
  <si>
    <t>0514927471</t>
  </si>
  <si>
    <t>NV337</t>
  </si>
  <si>
    <t>Nguyễn Mạnh Thảo</t>
  </si>
  <si>
    <t>0514927472</t>
  </si>
  <si>
    <t>NV338</t>
  </si>
  <si>
    <t>Ngô Xuân Tùng</t>
  </si>
  <si>
    <t>0514927473</t>
  </si>
  <si>
    <t>NV339</t>
  </si>
  <si>
    <t>Bùi Dương Thảo Vy</t>
  </si>
  <si>
    <t>0514927474</t>
  </si>
  <si>
    <t>NV340</t>
  </si>
  <si>
    <t>Lưu Thế Huy</t>
  </si>
  <si>
    <t>0514927475</t>
  </si>
  <si>
    <t>NV341</t>
  </si>
  <si>
    <t>Nguyễn Thị Vân</t>
  </si>
  <si>
    <t>0514927476</t>
  </si>
  <si>
    <t>NV342</t>
  </si>
  <si>
    <t>Dương Minh Long</t>
  </si>
  <si>
    <t>0514927477</t>
  </si>
  <si>
    <t>NV343</t>
  </si>
  <si>
    <t>Trần Mai Khanh</t>
  </si>
  <si>
    <t>0514927478</t>
  </si>
  <si>
    <t>NV344</t>
  </si>
  <si>
    <t>Nguyễn Thị Hồng Diệp</t>
  </si>
  <si>
    <t>0514927479</t>
  </si>
  <si>
    <t>NV345</t>
  </si>
  <si>
    <t>Nguyễn Hoàng Khang</t>
  </si>
  <si>
    <t>0514927480</t>
  </si>
  <si>
    <t>NV346</t>
  </si>
  <si>
    <t>Thi Ngọc Thái</t>
  </si>
  <si>
    <t>0514927481</t>
  </si>
  <si>
    <t>NV347</t>
  </si>
  <si>
    <t>Nguyễn Anh Huy</t>
  </si>
  <si>
    <t>0514927482</t>
  </si>
  <si>
    <t>NV348</t>
  </si>
  <si>
    <t>Nguyễn Mai Tường Vy</t>
  </si>
  <si>
    <t>0514927483</t>
  </si>
  <si>
    <t>NV349</t>
  </si>
  <si>
    <t>Nguyễn Minh Nhật</t>
  </si>
  <si>
    <t>0514927484</t>
  </si>
  <si>
    <t>NV350</t>
  </si>
  <si>
    <t>Lê Trúc Quỳnh</t>
  </si>
  <si>
    <t>0514927485</t>
  </si>
  <si>
    <t>NV351</t>
  </si>
  <si>
    <t>Ngô Minh Đức</t>
  </si>
  <si>
    <t>0514927486</t>
  </si>
  <si>
    <t>NV352</t>
  </si>
  <si>
    <t>Hoàng Ngọc Tấn</t>
  </si>
  <si>
    <t>0514927487</t>
  </si>
  <si>
    <t>NV353</t>
  </si>
  <si>
    <t>Đào Minh Hiếu</t>
  </si>
  <si>
    <t>0514927488</t>
  </si>
  <si>
    <t>NV354</t>
  </si>
  <si>
    <t>Thạch Thị Kim Yến</t>
  </si>
  <si>
    <t>0514927489</t>
  </si>
  <si>
    <t>NV355</t>
  </si>
  <si>
    <t>Võ Thị Thanh</t>
  </si>
  <si>
    <t>0514927490</t>
  </si>
  <si>
    <t>NV356</t>
  </si>
  <si>
    <t>Phạm Thị Lệ Chi</t>
  </si>
  <si>
    <t>0514927491</t>
  </si>
  <si>
    <t>NV357</t>
  </si>
  <si>
    <t>Đỗ Tấn Nghĩa</t>
  </si>
  <si>
    <t>0514927492</t>
  </si>
  <si>
    <t>NV358</t>
  </si>
  <si>
    <t>Đinh Kim Dân</t>
  </si>
  <si>
    <t>0514927493</t>
  </si>
  <si>
    <t>NV359</t>
  </si>
  <si>
    <t>Huỳnh Lý Minh Chương</t>
  </si>
  <si>
    <t>0514927494</t>
  </si>
  <si>
    <t>NV360</t>
  </si>
  <si>
    <t>Lương Thị Việt</t>
  </si>
  <si>
    <t>0514927495</t>
  </si>
  <si>
    <t>NV361</t>
  </si>
  <si>
    <t>Đinh Xuân Việt</t>
  </si>
  <si>
    <t>0514927496</t>
  </si>
  <si>
    <t>NV362</t>
  </si>
  <si>
    <t>Bùi Đức Mạnh</t>
  </si>
  <si>
    <t>0514927497</t>
  </si>
  <si>
    <t>NV363</t>
  </si>
  <si>
    <t>Nguyễn Thị Yến Nhi</t>
  </si>
  <si>
    <t>0514927498</t>
  </si>
  <si>
    <t>NV364</t>
  </si>
  <si>
    <t>Nguyễn Quốc Khánh</t>
  </si>
  <si>
    <t>0514927499</t>
  </si>
  <si>
    <t>NV365</t>
  </si>
  <si>
    <t>TrỊnh Nhật Huy</t>
  </si>
  <si>
    <t>0514927500</t>
  </si>
  <si>
    <t>NV366</t>
  </si>
  <si>
    <t>Bùi Đức Trung</t>
  </si>
  <si>
    <t>0514927501</t>
  </si>
  <si>
    <t>NV367</t>
  </si>
  <si>
    <t>Trần Huỳnh Tiến Đạt</t>
  </si>
  <si>
    <t>0514927502</t>
  </si>
  <si>
    <t>NV368</t>
  </si>
  <si>
    <t>Nguyễn Ngọc Giàu</t>
  </si>
  <si>
    <t>0514927503</t>
  </si>
  <si>
    <t>NV369</t>
  </si>
  <si>
    <t>Đặng Quốc Duy</t>
  </si>
  <si>
    <t>0514927504</t>
  </si>
  <si>
    <t>NV370</t>
  </si>
  <si>
    <t>Bùi Thái Mỹ Linh</t>
  </si>
  <si>
    <t>0514927505</t>
  </si>
  <si>
    <t>NV371</t>
  </si>
  <si>
    <t>Võ Phúc</t>
  </si>
  <si>
    <t>0514927506</t>
  </si>
  <si>
    <t>NV372</t>
  </si>
  <si>
    <t>Võ Thị Yến Ngọc</t>
  </si>
  <si>
    <t>0514927507</t>
  </si>
  <si>
    <t>NV373</t>
  </si>
  <si>
    <t>Đinh Thị Trang</t>
  </si>
  <si>
    <t>0514927508</t>
  </si>
  <si>
    <t>NV374</t>
  </si>
  <si>
    <t>Nguyễn Văn Khánh</t>
  </si>
  <si>
    <t>0514927509</t>
  </si>
  <si>
    <t>NV375</t>
  </si>
  <si>
    <t>Nguyễn Minh Thông</t>
  </si>
  <si>
    <t>0514927510</t>
  </si>
  <si>
    <t>NV376</t>
  </si>
  <si>
    <t>Hồ Ngọc Hiếu Nhơn</t>
  </si>
  <si>
    <t>0514927511</t>
  </si>
  <si>
    <t>NV377</t>
  </si>
  <si>
    <t>Lê Minh Dương</t>
  </si>
  <si>
    <t>0514927512</t>
  </si>
  <si>
    <t>NV378</t>
  </si>
  <si>
    <t>Phan Thị Quỳnh Như</t>
  </si>
  <si>
    <t>0514927513</t>
  </si>
  <si>
    <t>NV379</t>
  </si>
  <si>
    <t>Phạm Võ Anh Hiếu</t>
  </si>
  <si>
    <t>0514927514</t>
  </si>
  <si>
    <t>NV380</t>
  </si>
  <si>
    <t>Nguyễn Văn Trọng</t>
  </si>
  <si>
    <t>0514927515</t>
  </si>
  <si>
    <t>NV381</t>
  </si>
  <si>
    <t>Hồ Thị Trang</t>
  </si>
  <si>
    <t>0514927516</t>
  </si>
  <si>
    <t>NV382</t>
  </si>
  <si>
    <t>Nguyễn Võ Anh Duy</t>
  </si>
  <si>
    <t>0514927517</t>
  </si>
  <si>
    <t>NV383</t>
  </si>
  <si>
    <t>Lương Thanh Ngôn</t>
  </si>
  <si>
    <t>0514927518</t>
  </si>
  <si>
    <t>NV384</t>
  </si>
  <si>
    <t>Cao Thiện Huân</t>
  </si>
  <si>
    <t>0514927519</t>
  </si>
  <si>
    <t>NV385</t>
  </si>
  <si>
    <t>Phạm Huy Hoàng</t>
  </si>
  <si>
    <t>0514927520</t>
  </si>
  <si>
    <t>NV386</t>
  </si>
  <si>
    <t>Nguyễn Thị Thúy Kiều</t>
  </si>
  <si>
    <t>0514927521</t>
  </si>
  <si>
    <t>NV387</t>
  </si>
  <si>
    <t>Phạm Đình Đức</t>
  </si>
  <si>
    <t>0514927522</t>
  </si>
  <si>
    <t>NV388</t>
  </si>
  <si>
    <t>Trương Thị Diệu Hiền</t>
  </si>
  <si>
    <t>0514927523</t>
  </si>
  <si>
    <t>NV389</t>
  </si>
  <si>
    <t>Trần Giang Đại Nghĩa</t>
  </si>
  <si>
    <t>0514927524</t>
  </si>
  <si>
    <t>NV390</t>
  </si>
  <si>
    <t>Hoàng Nguyễn Thu Thủy</t>
  </si>
  <si>
    <t>0514927525</t>
  </si>
  <si>
    <t>NV391</t>
  </si>
  <si>
    <t>Lê Thị Khảo Xương</t>
  </si>
  <si>
    <t>0514927526</t>
  </si>
  <si>
    <t>NV392</t>
  </si>
  <si>
    <t>Nguyễn Đoàn Anh Tú</t>
  </si>
  <si>
    <t>0514927527</t>
  </si>
  <si>
    <t>NV393</t>
  </si>
  <si>
    <t>Lê Thúy Bình</t>
  </si>
  <si>
    <t>0514927528</t>
  </si>
  <si>
    <t>NV394</t>
  </si>
  <si>
    <t>Nguyễn Huỳnh Duyên</t>
  </si>
  <si>
    <t>0514927529</t>
  </si>
  <si>
    <t>NV395</t>
  </si>
  <si>
    <t>Phan Quốc Anh</t>
  </si>
  <si>
    <t>0514927530</t>
  </si>
  <si>
    <t>NV396</t>
  </si>
  <si>
    <t>Đào Ngọc Mỹ Uyên</t>
  </si>
  <si>
    <t>0514927531</t>
  </si>
  <si>
    <t>NV397</t>
  </si>
  <si>
    <t>Nguyễn Tiến Nam</t>
  </si>
  <si>
    <t>0514927532</t>
  </si>
  <si>
    <t>NV398</t>
  </si>
  <si>
    <t>Trần Thị Thanh Thanh</t>
  </si>
  <si>
    <t>0514927533</t>
  </si>
  <si>
    <t>NV399</t>
  </si>
  <si>
    <t>Lê Thị Thùy Linh</t>
  </si>
  <si>
    <t>0514927534</t>
  </si>
  <si>
    <t>NV400</t>
  </si>
  <si>
    <t>Nguyễn Hoàng Thiên Phước</t>
  </si>
  <si>
    <t>0514927535</t>
  </si>
  <si>
    <t>NV401</t>
  </si>
  <si>
    <t>Trần Quang Tuấn</t>
  </si>
  <si>
    <t>0514927536</t>
  </si>
  <si>
    <t>NV402</t>
  </si>
  <si>
    <t>Nguyễn Thị Thanh Tuyền</t>
  </si>
  <si>
    <t>0514927537</t>
  </si>
  <si>
    <t>NV403</t>
  </si>
  <si>
    <t>Phan Xuân Tùng</t>
  </si>
  <si>
    <t>0514927538</t>
  </si>
  <si>
    <t>NV404</t>
  </si>
  <si>
    <t>Biện Ngô Huy Phong</t>
  </si>
  <si>
    <t>0514927539</t>
  </si>
  <si>
    <t>NV405</t>
  </si>
  <si>
    <t>Nguyễn Thị Ngọc Giàu</t>
  </si>
  <si>
    <t>0514927540</t>
  </si>
  <si>
    <t>NV406</t>
  </si>
  <si>
    <t>Trần Như Minh</t>
  </si>
  <si>
    <t>0514927541</t>
  </si>
  <si>
    <t>NV407</t>
  </si>
  <si>
    <t>Lê Thanh Quí</t>
  </si>
  <si>
    <t>0514927542</t>
  </si>
  <si>
    <t>NV408</t>
  </si>
  <si>
    <t>Nguyễn Trọng Tài</t>
  </si>
  <si>
    <t>0978991234</t>
  </si>
  <si>
    <t>NV409</t>
  </si>
  <si>
    <t>Lê Công Danh</t>
  </si>
  <si>
    <t>0978991235</t>
  </si>
  <si>
    <t>NV410</t>
  </si>
  <si>
    <t>Vũ Trương Quang Hào</t>
  </si>
  <si>
    <t>0978991236</t>
  </si>
  <si>
    <t>NV411</t>
  </si>
  <si>
    <t>Nguyễn Hữu Tài</t>
  </si>
  <si>
    <t>0978991237</t>
  </si>
  <si>
    <t>NV412</t>
  </si>
  <si>
    <t>Đặng Thành Đạt</t>
  </si>
  <si>
    <t>0978991238</t>
  </si>
  <si>
    <t>NV413</t>
  </si>
  <si>
    <t>Nguyễn Thị Bích Trúc</t>
  </si>
  <si>
    <t>0978991239</t>
  </si>
  <si>
    <t>D0004</t>
  </si>
  <si>
    <t>NV414</t>
  </si>
  <si>
    <t>Võ Thành Trung Dũng</t>
  </si>
  <si>
    <t>0978991240</t>
  </si>
  <si>
    <t>D0005</t>
  </si>
  <si>
    <t>NV415</t>
  </si>
  <si>
    <t>Nguyễn Ngọc Công</t>
  </si>
  <si>
    <t>0978991241</t>
  </si>
  <si>
    <t>NV416</t>
  </si>
  <si>
    <t>Nguyễn Thị Huyền Trân</t>
  </si>
  <si>
    <t>0978991242</t>
  </si>
  <si>
    <t>NV417</t>
  </si>
  <si>
    <t>Huỳnh Thị Triều</t>
  </si>
  <si>
    <t>0978991243</t>
  </si>
  <si>
    <t>NV418</t>
  </si>
  <si>
    <t>Phan Thị Mỹ Phương</t>
  </si>
  <si>
    <t>0978991244</t>
  </si>
  <si>
    <t>NV419</t>
  </si>
  <si>
    <t>Tào Viễn Hoàng Anh</t>
  </si>
  <si>
    <t>0978991245</t>
  </si>
  <si>
    <t>NV420</t>
  </si>
  <si>
    <t>Nguyễn Đức Tín</t>
  </si>
  <si>
    <t>0978991246</t>
  </si>
  <si>
    <t>NV421</t>
  </si>
  <si>
    <t>Phan Thị Cẩm Tiên</t>
  </si>
  <si>
    <t>0978991247</t>
  </si>
  <si>
    <t>NV422</t>
  </si>
  <si>
    <t>Nguyễn Anh Kiệt</t>
  </si>
  <si>
    <t>0978991248</t>
  </si>
  <si>
    <t>NV423</t>
  </si>
  <si>
    <t>Huỳnh Mai Thảo Nguyên</t>
  </si>
  <si>
    <t>0978991249</t>
  </si>
  <si>
    <t>NV424</t>
  </si>
  <si>
    <t>Đinh Thị Huỳnh Như</t>
  </si>
  <si>
    <t>0978991250</t>
  </si>
  <si>
    <t>NV425</t>
  </si>
  <si>
    <t>Trần Hoàng Anh</t>
  </si>
  <si>
    <t>0978991251</t>
  </si>
  <si>
    <t>NV426</t>
  </si>
  <si>
    <t>Huỳnh Thị Yến Nhi</t>
  </si>
  <si>
    <t>0978991252</t>
  </si>
  <si>
    <t>NV427</t>
  </si>
  <si>
    <t>Lê Tuấn Sang</t>
  </si>
  <si>
    <t>0978991253</t>
  </si>
  <si>
    <t>NV428</t>
  </si>
  <si>
    <t>Lai Thị Thu Huyền</t>
  </si>
  <si>
    <t>0978991254</t>
  </si>
  <si>
    <t>NV429</t>
  </si>
  <si>
    <t>Nguyễn Trà Kim Ngân</t>
  </si>
  <si>
    <t>0978991255</t>
  </si>
  <si>
    <t>NV430</t>
  </si>
  <si>
    <t>Danh Đặng Hải Đăng</t>
  </si>
  <si>
    <t>0978991256</t>
  </si>
  <si>
    <t>NV431</t>
  </si>
  <si>
    <t>Hoàng Trọng Khánh</t>
  </si>
  <si>
    <t>0978991257</t>
  </si>
  <si>
    <t>NV432</t>
  </si>
  <si>
    <t>Nguyễn Thanh Thảo</t>
  </si>
  <si>
    <t>0978991258</t>
  </si>
  <si>
    <t>NV433</t>
  </si>
  <si>
    <t>Trần Thanh Toàn</t>
  </si>
  <si>
    <t>0978991259</t>
  </si>
  <si>
    <t>NV434</t>
  </si>
  <si>
    <t>Nguyễn Nhựt Tân</t>
  </si>
  <si>
    <t>0978991260</t>
  </si>
  <si>
    <t>NV435</t>
  </si>
  <si>
    <t>Võ Thị Cẩm Tú</t>
  </si>
  <si>
    <t>0978991261</t>
  </si>
  <si>
    <t>NV436</t>
  </si>
  <si>
    <t>Lý Ái Liên</t>
  </si>
  <si>
    <t>0978991262</t>
  </si>
  <si>
    <t>NV437</t>
  </si>
  <si>
    <t>Danh Thị Kiều Diễm</t>
  </si>
  <si>
    <t>0978991263</t>
  </si>
  <si>
    <t>NV438</t>
  </si>
  <si>
    <t>Trần Minh Thiên</t>
  </si>
  <si>
    <t>0978991264</t>
  </si>
  <si>
    <t>NV439</t>
  </si>
  <si>
    <t>Lê Văn Hùng</t>
  </si>
  <si>
    <t>0978991265</t>
  </si>
  <si>
    <t>NV440</t>
  </si>
  <si>
    <t>Đinh Hồng Phi</t>
  </si>
  <si>
    <t>0978991266</t>
  </si>
  <si>
    <t>D0009</t>
  </si>
  <si>
    <t>NV441</t>
  </si>
  <si>
    <t>Phan Thanh Hiếu</t>
  </si>
  <si>
    <t>0978991267</t>
  </si>
  <si>
    <t>NV442</t>
  </si>
  <si>
    <t>Phan Minh Thoại</t>
  </si>
  <si>
    <t>0978991268</t>
  </si>
  <si>
    <t>NV443</t>
  </si>
  <si>
    <t>Võ Minh Tiến</t>
  </si>
  <si>
    <t>0978991269</t>
  </si>
  <si>
    <t>NV444</t>
  </si>
  <si>
    <t>Nguyễn Hải Thắng</t>
  </si>
  <si>
    <t>0978991270</t>
  </si>
  <si>
    <t>NV445</t>
  </si>
  <si>
    <t>Trịnh Công Danh</t>
  </si>
  <si>
    <t>0978991271</t>
  </si>
  <si>
    <t>NV446</t>
  </si>
  <si>
    <t>Đỗ Mạnh Hùng</t>
  </si>
  <si>
    <t>0978991272</t>
  </si>
  <si>
    <t>NV447</t>
  </si>
  <si>
    <t>Phạm Ngọc Thuận</t>
  </si>
  <si>
    <t>0978991273</t>
  </si>
  <si>
    <t>NV448</t>
  </si>
  <si>
    <t>Phạm Minh Thành</t>
  </si>
  <si>
    <t>0978991274</t>
  </si>
  <si>
    <t>NV449</t>
  </si>
  <si>
    <t>Nguyễn Song Luân</t>
  </si>
  <si>
    <t>0978991275</t>
  </si>
  <si>
    <t>NV450</t>
  </si>
  <si>
    <t>Bùi Ánh Xuân Tuyền</t>
  </si>
  <si>
    <t>0978991276</t>
  </si>
  <si>
    <t>NV451</t>
  </si>
  <si>
    <t>Trần Thiên Bảo</t>
  </si>
  <si>
    <t>0978991277</t>
  </si>
  <si>
    <t>NV452</t>
  </si>
  <si>
    <t>Nguyễn Việt Đức</t>
  </si>
  <si>
    <t>0978991278</t>
  </si>
  <si>
    <t>NV453</t>
  </si>
  <si>
    <t>Nguyễn Thị Thùy Dung</t>
  </si>
  <si>
    <t>0978991279</t>
  </si>
  <si>
    <t>NV454</t>
  </si>
  <si>
    <t>Phạm Quý Tài</t>
  </si>
  <si>
    <t>0978991280</t>
  </si>
  <si>
    <t>NV455</t>
  </si>
  <si>
    <t>Nguyễn Hoàng Huy</t>
  </si>
  <si>
    <t>0978991281</t>
  </si>
  <si>
    <t>NV456</t>
  </si>
  <si>
    <t>Dương Khánh Ngọc</t>
  </si>
  <si>
    <t>0978991282</t>
  </si>
  <si>
    <t>NV457</t>
  </si>
  <si>
    <t>Mai Văn Bình</t>
  </si>
  <si>
    <t>0978991283</t>
  </si>
  <si>
    <t>NV458</t>
  </si>
  <si>
    <t>Phan Ngọc Thạch</t>
  </si>
  <si>
    <t>0978991284</t>
  </si>
  <si>
    <t>NV459</t>
  </si>
  <si>
    <t>Trần Trọng Thức</t>
  </si>
  <si>
    <t>0745671398</t>
  </si>
  <si>
    <t>NV460</t>
  </si>
  <si>
    <t>Trần Sắc Lưu</t>
  </si>
  <si>
    <t>0745671399</t>
  </si>
  <si>
    <t>NV461</t>
  </si>
  <si>
    <t>Nguyễn Chí Cường</t>
  </si>
  <si>
    <t>0745671400</t>
  </si>
  <si>
    <t>NV462</t>
  </si>
  <si>
    <t>Nguyễn Phúc Chương</t>
  </si>
  <si>
    <t>0745671401</t>
  </si>
  <si>
    <t>NV463</t>
  </si>
  <si>
    <t>Nguyễn Công Quyết Tiến</t>
  </si>
  <si>
    <t>0745671402</t>
  </si>
  <si>
    <t>NV464</t>
  </si>
  <si>
    <t>Nguyễn Minh Hiếu</t>
  </si>
  <si>
    <t>0745671403</t>
  </si>
  <si>
    <t>NV465</t>
  </si>
  <si>
    <t>Nguyễn Nhật Tuấn</t>
  </si>
  <si>
    <t>0745671404</t>
  </si>
  <si>
    <t>NV466</t>
  </si>
  <si>
    <t>Lý Hoàng Phúc</t>
  </si>
  <si>
    <t>0745671405</t>
  </si>
  <si>
    <t>NV467</t>
  </si>
  <si>
    <t>Võ Đức Nhân</t>
  </si>
  <si>
    <t>0745671406</t>
  </si>
  <si>
    <t>NV468</t>
  </si>
  <si>
    <t>Nguyễn Duy Thái</t>
  </si>
  <si>
    <t>0745671407</t>
  </si>
  <si>
    <t>NV469</t>
  </si>
  <si>
    <t>Nguyễn Thị Kim Chi</t>
  </si>
  <si>
    <t>0745671408</t>
  </si>
  <si>
    <t>NV470</t>
  </si>
  <si>
    <t>Tô Thị Lệ Mai</t>
  </si>
  <si>
    <t>0745671409</t>
  </si>
  <si>
    <t>NV471</t>
  </si>
  <si>
    <t>Trần Anh Khoa</t>
  </si>
  <si>
    <t>0745671410</t>
  </si>
  <si>
    <t>NV472</t>
  </si>
  <si>
    <t>Nguyễn Hoàng Khánh Duy</t>
  </si>
  <si>
    <t>0745671411</t>
  </si>
  <si>
    <t>NV473</t>
  </si>
  <si>
    <t>Trần Quang Trường</t>
  </si>
  <si>
    <t>0745671412</t>
  </si>
  <si>
    <t>NV474</t>
  </si>
  <si>
    <t>Lê Đình Bảo</t>
  </si>
  <si>
    <t>0745671413</t>
  </si>
  <si>
    <t>NV475</t>
  </si>
  <si>
    <t>Võ Thị Thu Hà</t>
  </si>
  <si>
    <t>0745671414</t>
  </si>
  <si>
    <t>D0008</t>
  </si>
  <si>
    <t>NV476</t>
  </si>
  <si>
    <t>Nguyễn Nhị Lam</t>
  </si>
  <si>
    <t>0745671415</t>
  </si>
  <si>
    <t>NV477</t>
  </si>
  <si>
    <t>Đặng Thùy Hương</t>
  </si>
  <si>
    <t>0745671416</t>
  </si>
  <si>
    <t>NV478</t>
  </si>
  <si>
    <t>Trương Thị Mỹ Hảo</t>
  </si>
  <si>
    <t>0745671417</t>
  </si>
  <si>
    <t>NV479</t>
  </si>
  <si>
    <t>Nguyễn Vũ Minh</t>
  </si>
  <si>
    <t>0745671418</t>
  </si>
  <si>
    <t>NV480</t>
  </si>
  <si>
    <t>Trần Thu Hiền</t>
  </si>
  <si>
    <t>0745671419</t>
  </si>
  <si>
    <t>NV481</t>
  </si>
  <si>
    <t>Võ Thị Thanh Thư</t>
  </si>
  <si>
    <t>0745671420</t>
  </si>
  <si>
    <t>NV482</t>
  </si>
  <si>
    <t>Nguyễn Phước Lộc</t>
  </si>
  <si>
    <t>0745671421</t>
  </si>
  <si>
    <t>NV483</t>
  </si>
  <si>
    <t>Lưu Nguyễn Sáng</t>
  </si>
  <si>
    <t>0745671422</t>
  </si>
  <si>
    <t>NV484</t>
  </si>
  <si>
    <t>Bùi Công Văn</t>
  </si>
  <si>
    <t>0745671423</t>
  </si>
  <si>
    <t>NV485</t>
  </si>
  <si>
    <t>Ka Thu Linh</t>
  </si>
  <si>
    <t>0745671424</t>
  </si>
  <si>
    <t>NV486</t>
  </si>
  <si>
    <t>Nguyễn Thị Phương</t>
  </si>
  <si>
    <t>0745671425</t>
  </si>
  <si>
    <t>NV487</t>
  </si>
  <si>
    <t>Bùi Nhật Tiến</t>
  </si>
  <si>
    <t>0745671426</t>
  </si>
  <si>
    <t>NV488</t>
  </si>
  <si>
    <t>Bùi Quang Trung</t>
  </si>
  <si>
    <t>0745671427</t>
  </si>
  <si>
    <t>NV489</t>
  </si>
  <si>
    <t>Ngô Hoàng Bảo Phúc</t>
  </si>
  <si>
    <t>0745671428</t>
  </si>
  <si>
    <t>NV490</t>
  </si>
  <si>
    <t>Lê Trần Giản Đơn</t>
  </si>
  <si>
    <t>0745671429</t>
  </si>
  <si>
    <t>NV491</t>
  </si>
  <si>
    <t>Lê Thị Ngọc Phương</t>
  </si>
  <si>
    <t>0745671430</t>
  </si>
  <si>
    <t>NV492</t>
  </si>
  <si>
    <t>Mạch Tuyết Trầm</t>
  </si>
  <si>
    <t>0745671431</t>
  </si>
  <si>
    <t>NV493</t>
  </si>
  <si>
    <t>Nguyễn Võ Đức Thắng</t>
  </si>
  <si>
    <t>0745671432</t>
  </si>
  <si>
    <t>NV494</t>
  </si>
  <si>
    <t>Nguyễn Thị Tú Trinh</t>
  </si>
  <si>
    <t>0745671433</t>
  </si>
  <si>
    <t>NV495</t>
  </si>
  <si>
    <t>Phan Thị Hải Huệ</t>
  </si>
  <si>
    <t>0745671434</t>
  </si>
  <si>
    <t>NV496</t>
  </si>
  <si>
    <t>Dương Thị Kim Thuận</t>
  </si>
  <si>
    <t>0745671435</t>
  </si>
  <si>
    <t>NV497</t>
  </si>
  <si>
    <t>Trần Thị Mỹ Nữ</t>
  </si>
  <si>
    <t>0745671436</t>
  </si>
  <si>
    <t>NV498</t>
  </si>
  <si>
    <t>Võ Tấn Việt</t>
  </si>
  <si>
    <t>0745671437</t>
  </si>
  <si>
    <t>NV499</t>
  </si>
  <si>
    <t>Nguyễn Nữ Châu Giang</t>
  </si>
  <si>
    <t>0745671438</t>
  </si>
  <si>
    <t>NV500</t>
  </si>
  <si>
    <t>Bạch Hoàng Minh</t>
  </si>
  <si>
    <t>0745671439</t>
  </si>
  <si>
    <t>NV501</t>
  </si>
  <si>
    <t>Lê Thị Quỳnh Hương</t>
  </si>
  <si>
    <t>0745671440</t>
  </si>
  <si>
    <t>NV502</t>
  </si>
  <si>
    <t>Chu Thị Huyền</t>
  </si>
  <si>
    <t>0745671441</t>
  </si>
  <si>
    <t>NV503</t>
  </si>
  <si>
    <t>Võ Huỳnh Anh</t>
  </si>
  <si>
    <t>0745671442</t>
  </si>
  <si>
    <t>NV504</t>
  </si>
  <si>
    <t>Trần Nguyễn Hồng Quân</t>
  </si>
  <si>
    <t>0745671443</t>
  </si>
  <si>
    <t>NV505</t>
  </si>
  <si>
    <t>Nguyễn Thị Cẩm Bình</t>
  </si>
  <si>
    <t>0745671444</t>
  </si>
  <si>
    <t>NV506</t>
  </si>
  <si>
    <t>Nguyễn Thế Anh</t>
  </si>
  <si>
    <t>0745671445</t>
  </si>
  <si>
    <t>NV507</t>
  </si>
  <si>
    <t>Phan Như Ngọc</t>
  </si>
  <si>
    <t>0745671446</t>
  </si>
  <si>
    <t>NV508</t>
  </si>
  <si>
    <t>Huỳnh Đức</t>
  </si>
  <si>
    <t>0745671447</t>
  </si>
  <si>
    <t>NV509</t>
  </si>
  <si>
    <t>Nguyễn Ngọc Tấn Tài</t>
  </si>
  <si>
    <t>0745671448</t>
  </si>
  <si>
    <t>NV510</t>
  </si>
  <si>
    <t>Võ Lê Minh Trí</t>
  </si>
  <si>
    <t>0745671449</t>
  </si>
  <si>
    <t>NV511</t>
  </si>
  <si>
    <t>Đoàn Thị Hồng Nhung</t>
  </si>
  <si>
    <t>0745671450</t>
  </si>
  <si>
    <t>NV512</t>
  </si>
  <si>
    <t>Nguyễn Thị Thu Mơ</t>
  </si>
  <si>
    <t>0745671451</t>
  </si>
  <si>
    <t>NV513</t>
  </si>
  <si>
    <t>Nguyễn Thị Anh Trâm</t>
  </si>
  <si>
    <t>0945671254</t>
  </si>
  <si>
    <t>NV514</t>
  </si>
  <si>
    <t>Phạm Hoàng Huân</t>
  </si>
  <si>
    <t>0945671255</t>
  </si>
  <si>
    <t>NV515</t>
  </si>
  <si>
    <t>Đặng Như Sang</t>
  </si>
  <si>
    <t>0945671256</t>
  </si>
  <si>
    <t>NV516</t>
  </si>
  <si>
    <t>Lương Văn Giàu</t>
  </si>
  <si>
    <t>0945671257</t>
  </si>
  <si>
    <t>NV517</t>
  </si>
  <si>
    <t>Lê Khắc Nguyên Thiên</t>
  </si>
  <si>
    <t>0945671258</t>
  </si>
  <si>
    <t>NV518</t>
  </si>
  <si>
    <t>Nguyễn Thị Huỳnh Trang</t>
  </si>
  <si>
    <t>0945671259</t>
  </si>
  <si>
    <t>NV519</t>
  </si>
  <si>
    <t>Ngô Võ Hoàng Nam</t>
  </si>
  <si>
    <t>0945671260</t>
  </si>
  <si>
    <t>D0007</t>
  </si>
  <si>
    <t>NV520</t>
  </si>
  <si>
    <t>Đồng Anh Vĩnh Cường</t>
  </si>
  <si>
    <t>0945671261</t>
  </si>
  <si>
    <t>NV521</t>
  </si>
  <si>
    <t>Nguyễn Thanh Nhàn</t>
  </si>
  <si>
    <t>0945671262</t>
  </si>
  <si>
    <t>NV522</t>
  </si>
  <si>
    <t>Mai Xuân Vinh</t>
  </si>
  <si>
    <t>0945671263</t>
  </si>
  <si>
    <t>NV523</t>
  </si>
  <si>
    <t>Nguyễn Hàm Thiệu</t>
  </si>
  <si>
    <t>0945671264</t>
  </si>
  <si>
    <t>NV524</t>
  </si>
  <si>
    <t>Tiên Ngọc Quỳnh Như</t>
  </si>
  <si>
    <t>0945671265</t>
  </si>
  <si>
    <t>NV525</t>
  </si>
  <si>
    <t>Phạm Nhật Duy</t>
  </si>
  <si>
    <t>0945671266</t>
  </si>
  <si>
    <t>NV526</t>
  </si>
  <si>
    <t>Phạm Tiến Trung</t>
  </si>
  <si>
    <t>0945671267</t>
  </si>
  <si>
    <t>NV527</t>
  </si>
  <si>
    <t>Nguyễn Thị Kim Liên</t>
  </si>
  <si>
    <t>0945671268</t>
  </si>
  <si>
    <t>NV528</t>
  </si>
  <si>
    <t>Võ Anh Thi</t>
  </si>
  <si>
    <t>0945671269</t>
  </si>
  <si>
    <t>NV529</t>
  </si>
  <si>
    <t>Huỳnh Huy</t>
  </si>
  <si>
    <t>0945671270</t>
  </si>
  <si>
    <t>NV530</t>
  </si>
  <si>
    <t>Nguyễn Thị Thu Hiền</t>
  </si>
  <si>
    <t>0945671271</t>
  </si>
  <si>
    <t>NV531</t>
  </si>
  <si>
    <t>Trần Đình Huỳnh</t>
  </si>
  <si>
    <t>0945671272</t>
  </si>
  <si>
    <t>NV532</t>
  </si>
  <si>
    <t>Nguyễn Giang Nhã Trúc</t>
  </si>
  <si>
    <t>0945671273</t>
  </si>
  <si>
    <t>NV533</t>
  </si>
  <si>
    <t>Lê Thị Thanh Huyền</t>
  </si>
  <si>
    <t>0945671274</t>
  </si>
  <si>
    <t>NV534</t>
  </si>
  <si>
    <t>Nguyễn Thị Ngọc Tuyền</t>
  </si>
  <si>
    <t>0945671275</t>
  </si>
  <si>
    <t>NV535</t>
  </si>
  <si>
    <t>Nguyễn Thái Bình</t>
  </si>
  <si>
    <t>0945671276</t>
  </si>
  <si>
    <t>NV536</t>
  </si>
  <si>
    <t>Trần Minh Hiếu</t>
  </si>
  <si>
    <t>0945671277</t>
  </si>
  <si>
    <t>NV537</t>
  </si>
  <si>
    <t>Trần Quang Vinh</t>
  </si>
  <si>
    <t>0945671278</t>
  </si>
  <si>
    <t>NV538</t>
  </si>
  <si>
    <t>Nguyễn Trọng Hoàng</t>
  </si>
  <si>
    <t>0945671279</t>
  </si>
  <si>
    <t>NV539</t>
  </si>
  <si>
    <t>Dương Nguyễn Thuận</t>
  </si>
  <si>
    <t>0945671280</t>
  </si>
  <si>
    <t>NV540</t>
  </si>
  <si>
    <t>Lê Quốc An</t>
  </si>
  <si>
    <t>0945671281</t>
  </si>
  <si>
    <t>NV541</t>
  </si>
  <si>
    <t>Nguyễn Thành Hưng</t>
  </si>
  <si>
    <t>0945671282</t>
  </si>
  <si>
    <t>NV542</t>
  </si>
  <si>
    <t>Nguyễn Tú Anh</t>
  </si>
  <si>
    <t>0945671283</t>
  </si>
  <si>
    <t>NV543</t>
  </si>
  <si>
    <t>Cao Minh Hòa</t>
  </si>
  <si>
    <t>0945671284</t>
  </si>
  <si>
    <t>NV544</t>
  </si>
  <si>
    <t>Lê Minh</t>
  </si>
  <si>
    <t>0945671285</t>
  </si>
  <si>
    <t>NV545</t>
  </si>
  <si>
    <t>Nguyễn Thị Hồng Nhung</t>
  </si>
  <si>
    <t>0945671286</t>
  </si>
  <si>
    <t>NV546</t>
  </si>
  <si>
    <t>Nguyễn Thị Vi</t>
  </si>
  <si>
    <t>0945671287</t>
  </si>
  <si>
    <t>NV547</t>
  </si>
  <si>
    <t>Từ Kim Ngân</t>
  </si>
  <si>
    <t>0945671288</t>
  </si>
  <si>
    <t>NV548</t>
  </si>
  <si>
    <t>Trần Thị Ngọc Ánh</t>
  </si>
  <si>
    <t>0945671289</t>
  </si>
  <si>
    <t>NV549</t>
  </si>
  <si>
    <t>Phạm Văn Nhơn</t>
  </si>
  <si>
    <t>0945671290</t>
  </si>
  <si>
    <t>D0006</t>
  </si>
  <si>
    <t>NV550</t>
  </si>
  <si>
    <t>Đạt Ngọc Tiến</t>
  </si>
  <si>
    <t>0945671291</t>
  </si>
  <si>
    <t>NV551</t>
  </si>
  <si>
    <t>Nguyễn Nhật Khang</t>
  </si>
  <si>
    <t>0945671292</t>
  </si>
  <si>
    <t>NV552</t>
  </si>
  <si>
    <t>Hồ Thị Ngọc Châu</t>
  </si>
  <si>
    <t>0945671293</t>
  </si>
  <si>
    <t>NV553</t>
  </si>
  <si>
    <t>Phạm Quốc Quân</t>
  </si>
  <si>
    <t>0945671294</t>
  </si>
  <si>
    <t>NV554</t>
  </si>
  <si>
    <t>Huỳnh Như Nguyên</t>
  </si>
  <si>
    <t>0945671295</t>
  </si>
  <si>
    <t>NV555</t>
  </si>
  <si>
    <t>Hoàng Văn Dũng</t>
  </si>
  <si>
    <t>0945671296</t>
  </si>
  <si>
    <t>NV556</t>
  </si>
  <si>
    <t>Nguyễn Ngọc Hưng</t>
  </si>
  <si>
    <t>0945671297</t>
  </si>
  <si>
    <t>NV557</t>
  </si>
  <si>
    <t>Nguyễn Ngọc Hạnh</t>
  </si>
  <si>
    <t>0945671298</t>
  </si>
  <si>
    <t>NV558</t>
  </si>
  <si>
    <t>Nguyễn Thị Thanh Trúc</t>
  </si>
  <si>
    <t>0945671299</t>
  </si>
  <si>
    <t>NV559</t>
  </si>
  <si>
    <t>Dương Thị Mỹ Trinh</t>
  </si>
  <si>
    <t>0945671300</t>
  </si>
  <si>
    <t>NV560</t>
  </si>
  <si>
    <t>Huỳnh Bảo Minh</t>
  </si>
  <si>
    <t>0945671301</t>
  </si>
  <si>
    <t>NV561</t>
  </si>
  <si>
    <t>Phan Thị Thúy Vân</t>
  </si>
  <si>
    <t>0945671302</t>
  </si>
  <si>
    <t>NV562</t>
  </si>
  <si>
    <t>Nguyễn Khánh Bảo Trân</t>
  </si>
  <si>
    <t>0945671303</t>
  </si>
  <si>
    <t>NV563</t>
  </si>
  <si>
    <t>Phạm Thu Huyền</t>
  </si>
  <si>
    <t>0945671304</t>
  </si>
  <si>
    <t>NV564</t>
  </si>
  <si>
    <t>Đỗ Tam Tài</t>
  </si>
  <si>
    <t>0945671305</t>
  </si>
  <si>
    <t>NV565</t>
  </si>
  <si>
    <t>Hà Vũ Luân</t>
  </si>
  <si>
    <t>0945671306</t>
  </si>
  <si>
    <t>NV566</t>
  </si>
  <si>
    <t>Dương Thị Thùy Dung</t>
  </si>
  <si>
    <t>0945671307</t>
  </si>
  <si>
    <t>NV567</t>
  </si>
  <si>
    <t>Kha Di Hiền</t>
  </si>
  <si>
    <t>0945671308</t>
  </si>
  <si>
    <t>NV568</t>
  </si>
  <si>
    <t>Cao Minh Thi</t>
  </si>
  <si>
    <t>0945671309</t>
  </si>
  <si>
    <t>NV569</t>
  </si>
  <si>
    <t>Vương Thị Ái Mỹ</t>
  </si>
  <si>
    <t>0945671310</t>
  </si>
  <si>
    <t>NV570</t>
  </si>
  <si>
    <t>Trần Thị Mộng Khuyên</t>
  </si>
  <si>
    <t>0945671311</t>
  </si>
  <si>
    <t>NV571</t>
  </si>
  <si>
    <t>Đoàn Huỳnh Ái</t>
  </si>
  <si>
    <t>0945671312</t>
  </si>
  <si>
    <t>NV572</t>
  </si>
  <si>
    <t>Lê Quang Huy</t>
  </si>
  <si>
    <t>0945671313</t>
  </si>
  <si>
    <t>NV573</t>
  </si>
  <si>
    <t>Mai Thị Minh Khoa</t>
  </si>
  <si>
    <t>0945671314</t>
  </si>
  <si>
    <t>NV574</t>
  </si>
  <si>
    <t>Trương Thị Hoài Trinh</t>
  </si>
  <si>
    <t>0945671315</t>
  </si>
  <si>
    <t>NV575</t>
  </si>
  <si>
    <t>Phạm Đức Tài</t>
  </si>
  <si>
    <t>0945671316</t>
  </si>
  <si>
    <t>NV576</t>
  </si>
  <si>
    <t>Ngô Văn Thanh</t>
  </si>
  <si>
    <t>0945671317</t>
  </si>
  <si>
    <t>NV577</t>
  </si>
  <si>
    <t>Phạm Tiến Dũng</t>
  </si>
  <si>
    <t>0945671318</t>
  </si>
  <si>
    <t>D0010</t>
  </si>
  <si>
    <t>NV578</t>
  </si>
  <si>
    <t>Lê Văn Tuấn</t>
  </si>
  <si>
    <t>0945671319</t>
  </si>
  <si>
    <t>NV579</t>
  </si>
  <si>
    <t>Bùi Quang Nghĩa</t>
  </si>
  <si>
    <t>0945671320</t>
  </si>
  <si>
    <t>NV580</t>
  </si>
  <si>
    <t>Phạm Nguyễn Ngọc Đại</t>
  </si>
  <si>
    <t>0945671321</t>
  </si>
  <si>
    <t>NV581</t>
  </si>
  <si>
    <t>Chu Quỳnh Như</t>
  </si>
  <si>
    <t>0945671322</t>
  </si>
  <si>
    <t>NV582</t>
  </si>
  <si>
    <t>Nguyễn Thiện Quân</t>
  </si>
  <si>
    <t>0945671323</t>
  </si>
  <si>
    <t>NV583</t>
  </si>
  <si>
    <t>Bùi Kim Ngân</t>
  </si>
  <si>
    <t>0945671324</t>
  </si>
  <si>
    <t>NV584</t>
  </si>
  <si>
    <t>Lê Thị Hạnh</t>
  </si>
  <si>
    <t>0945671325</t>
  </si>
  <si>
    <t>NV585</t>
  </si>
  <si>
    <t>Nguyễn Duy Khang</t>
  </si>
  <si>
    <t>0945671326</t>
  </si>
  <si>
    <t>NV586</t>
  </si>
  <si>
    <t>Võ Thị Mỹ Lệ</t>
  </si>
  <si>
    <t>0945671327</t>
  </si>
  <si>
    <t>NV587</t>
  </si>
  <si>
    <t>Nguyễn Ngọc Khôi</t>
  </si>
  <si>
    <t>0945671328</t>
  </si>
  <si>
    <t>NV588</t>
  </si>
  <si>
    <t>Lê Đăng Khôi</t>
  </si>
  <si>
    <t>0945671329</t>
  </si>
  <si>
    <t>NV589</t>
  </si>
  <si>
    <t>Nguyễn Duy Khoa</t>
  </si>
  <si>
    <t>0945671330</t>
  </si>
  <si>
    <t>NV590</t>
  </si>
  <si>
    <t>Đoàn Văn Đắc</t>
  </si>
  <si>
    <t>0945671331</t>
  </si>
  <si>
    <t>NV591</t>
  </si>
  <si>
    <t>Dương Trần Sơn Long</t>
  </si>
  <si>
    <t>0945671332</t>
  </si>
  <si>
    <t>NV592</t>
  </si>
  <si>
    <t>Nguyễn Thị Kim Thoa</t>
  </si>
  <si>
    <t>0945671333</t>
  </si>
  <si>
    <t>NV593</t>
  </si>
  <si>
    <t>Cao Tài</t>
  </si>
  <si>
    <t>0945671334</t>
  </si>
  <si>
    <t>NV594</t>
  </si>
  <si>
    <t>Nguyễn Đức Tùng</t>
  </si>
  <si>
    <t>0945671335</t>
  </si>
  <si>
    <t>NV595</t>
  </si>
  <si>
    <t>Nguyễn Thị Thúy Như</t>
  </si>
  <si>
    <t>0945671336</t>
  </si>
  <si>
    <t>NV596</t>
  </si>
  <si>
    <t>Đặng Nguyễn Đức Hiếu</t>
  </si>
  <si>
    <t>0945671337</t>
  </si>
  <si>
    <t>NV597</t>
  </si>
  <si>
    <t>Huỳnh Mạnh Thịnh</t>
  </si>
  <si>
    <t>0945671338</t>
  </si>
  <si>
    <t>NV598</t>
  </si>
  <si>
    <t>Ngô Thị Trúc Đào</t>
  </si>
  <si>
    <t>0945671339</t>
  </si>
  <si>
    <t>NV599</t>
  </si>
  <si>
    <t>Huỳnh Nhật Minh</t>
  </si>
  <si>
    <t>0945671340</t>
  </si>
  <si>
    <t>NV600</t>
  </si>
  <si>
    <t>Đỗ Ngọc Thanh Xuân</t>
  </si>
  <si>
    <t>0945671341</t>
  </si>
  <si>
    <t>NV601</t>
  </si>
  <si>
    <t>Đoàn Thị Thảo Ly</t>
  </si>
  <si>
    <t>0945671342</t>
  </si>
  <si>
    <t>NV602</t>
  </si>
  <si>
    <t>Nguyễn Thị Gấm</t>
  </si>
  <si>
    <t>0945671343</t>
  </si>
  <si>
    <t>NV603</t>
  </si>
  <si>
    <t>Phan Minh Cảnh</t>
  </si>
  <si>
    <t>0945671344</t>
  </si>
  <si>
    <t>NV604</t>
  </si>
  <si>
    <t>Nguyễn Triều Tiên</t>
  </si>
  <si>
    <t>0945671345</t>
  </si>
  <si>
    <t>NV605</t>
  </si>
  <si>
    <t>Phạm Thị Bích Ngân</t>
  </si>
  <si>
    <t>0945671346</t>
  </si>
  <si>
    <t>NV606</t>
  </si>
  <si>
    <t>Phan Hoài Nam</t>
  </si>
  <si>
    <t>0945671347</t>
  </si>
  <si>
    <t>NV607</t>
  </si>
  <si>
    <t>Nguyễn Phan Khiết Thanh</t>
  </si>
  <si>
    <t>0945671348</t>
  </si>
  <si>
    <t>NV608</t>
  </si>
  <si>
    <t>Lê Dương Thu Hiền</t>
  </si>
  <si>
    <t>0945671349</t>
  </si>
  <si>
    <t>NV609</t>
  </si>
  <si>
    <t>Nguyễn Huỳnh Đức</t>
  </si>
  <si>
    <t>0945671350</t>
  </si>
  <si>
    <t>NV610</t>
  </si>
  <si>
    <t>Điểu Phong</t>
  </si>
  <si>
    <t>0945671351</t>
  </si>
  <si>
    <t>NV611</t>
  </si>
  <si>
    <t>Dương Lý Quỳnh Hoa</t>
  </si>
  <si>
    <t>0945671352</t>
  </si>
  <si>
    <t>NV612</t>
  </si>
  <si>
    <t>Mai Phạm Thanh Nga</t>
  </si>
  <si>
    <t>0945671353</t>
  </si>
  <si>
    <t>NV613</t>
  </si>
  <si>
    <t>Trần Thái Tuấn Anh</t>
  </si>
  <si>
    <t>0945671354</t>
  </si>
  <si>
    <t>NV614</t>
  </si>
  <si>
    <t>Hà Hoàng Phương</t>
  </si>
  <si>
    <t>0945671355</t>
  </si>
  <si>
    <t>NV615</t>
  </si>
  <si>
    <t>Hồ Quang Vinh</t>
  </si>
  <si>
    <t>0945671356</t>
  </si>
  <si>
    <t>NV616</t>
  </si>
  <si>
    <t>Lê Quyết Tiến</t>
  </si>
  <si>
    <t>0945671357</t>
  </si>
  <si>
    <t>NV617</t>
  </si>
  <si>
    <t>Huỳnh Thị Trang</t>
  </si>
  <si>
    <t>0945671358</t>
  </si>
  <si>
    <t>NV618</t>
  </si>
  <si>
    <t>Trương Hào Trình</t>
  </si>
  <si>
    <t>0945671359</t>
  </si>
  <si>
    <t>NV619</t>
  </si>
  <si>
    <t>Phạm Thị Kim Liên</t>
  </si>
  <si>
    <t>0945671360</t>
  </si>
  <si>
    <t>NV620</t>
  </si>
  <si>
    <t>Trương Hoàng Giang</t>
  </si>
  <si>
    <t>0945671361</t>
  </si>
  <si>
    <t>NV621</t>
  </si>
  <si>
    <t>Nguyễn Thùy Hoa</t>
  </si>
  <si>
    <t>0945671362</t>
  </si>
  <si>
    <t>NV622</t>
  </si>
  <si>
    <t>Dương Thị Thu Hiền</t>
  </si>
  <si>
    <t>0945671363</t>
  </si>
  <si>
    <t>NV623</t>
  </si>
  <si>
    <t>Trần Yến Vi</t>
  </si>
  <si>
    <t>0945671364</t>
  </si>
  <si>
    <t>NV624</t>
  </si>
  <si>
    <t>Đỗ Lễ Quế Sương</t>
  </si>
  <si>
    <t>0945671365</t>
  </si>
  <si>
    <t>NV625</t>
  </si>
  <si>
    <t>Nguyễn Thị Thanh Quyền</t>
  </si>
  <si>
    <t>0945671366</t>
  </si>
  <si>
    <t>NV626</t>
  </si>
  <si>
    <t>Phạm Minh Hiển</t>
  </si>
  <si>
    <t>0945671367</t>
  </si>
  <si>
    <t>NV627</t>
  </si>
  <si>
    <t>Nguyễn Thanh Sơn</t>
  </si>
  <si>
    <t>0945671368</t>
  </si>
  <si>
    <t>NV628</t>
  </si>
  <si>
    <t>Phạm Minh Khoa</t>
  </si>
  <si>
    <t>0945671369</t>
  </si>
  <si>
    <t>NV629</t>
  </si>
  <si>
    <t>Lê Ngọc Trúc Linh</t>
  </si>
  <si>
    <t>0945671370</t>
  </si>
  <si>
    <t>NV630</t>
  </si>
  <si>
    <t>Trần Chi Kha</t>
  </si>
  <si>
    <t>0945671371</t>
  </si>
  <si>
    <t>D0012</t>
  </si>
  <si>
    <t>NV631</t>
  </si>
  <si>
    <t>Đỗ Tấn Đạt</t>
  </si>
  <si>
    <t>0945671372</t>
  </si>
  <si>
    <t>NV632</t>
  </si>
  <si>
    <t>Nguyễn Quyền Lĩnh</t>
  </si>
  <si>
    <t>0945671373</t>
  </si>
  <si>
    <t>NV633</t>
  </si>
  <si>
    <t>Võ Đức Nguyên</t>
  </si>
  <si>
    <t>0945671374</t>
  </si>
  <si>
    <t>NV634</t>
  </si>
  <si>
    <t>Vũ Trần Anh Khoa</t>
  </si>
  <si>
    <t>0945671375</t>
  </si>
  <si>
    <t>NV635</t>
  </si>
  <si>
    <t>Trần Thị Thu Thanh</t>
  </si>
  <si>
    <t>0945671376</t>
  </si>
  <si>
    <t>NV636</t>
  </si>
  <si>
    <t>Đào Nguyễn Tiến Đạt</t>
  </si>
  <si>
    <t>0945671377</t>
  </si>
  <si>
    <t>NV637</t>
  </si>
  <si>
    <t>Võ Anh Huy</t>
  </si>
  <si>
    <t>0945671378</t>
  </si>
  <si>
    <t>NV638</t>
  </si>
  <si>
    <t>Hồ Thị Đài Trang</t>
  </si>
  <si>
    <t>0945671379</t>
  </si>
  <si>
    <t>NV639</t>
  </si>
  <si>
    <t>Bùi Minh Thượng</t>
  </si>
  <si>
    <t>0945671380</t>
  </si>
  <si>
    <t>NV640</t>
  </si>
  <si>
    <t>Nguyễn Gia Bảo</t>
  </si>
  <si>
    <t>0945671381</t>
  </si>
  <si>
    <t>NV641</t>
  </si>
  <si>
    <t>Trần Thị Quỳnh Trâm</t>
  </si>
  <si>
    <t>0945671382</t>
  </si>
  <si>
    <t>NV642</t>
  </si>
  <si>
    <t>Huỳnh Ngọc Thạch</t>
  </si>
  <si>
    <t>0945671383</t>
  </si>
  <si>
    <t>D0011</t>
  </si>
  <si>
    <t>NV643</t>
  </si>
  <si>
    <t>Ngô Anh Vũ</t>
  </si>
  <si>
    <t>0945671384</t>
  </si>
  <si>
    <t>NV644</t>
  </si>
  <si>
    <t>Lê Thị Diễm Quỳnh</t>
  </si>
  <si>
    <t>0945671385</t>
  </si>
  <si>
    <t>NV645</t>
  </si>
  <si>
    <t>Hoàng Vũ Trí Dũng</t>
  </si>
  <si>
    <t>0945671386</t>
  </si>
  <si>
    <t>NV646</t>
  </si>
  <si>
    <t>Lê Thị Hồng Đào</t>
  </si>
  <si>
    <t>0945671387</t>
  </si>
  <si>
    <t>NV647</t>
  </si>
  <si>
    <t>Đỗ Hồng Minh</t>
  </si>
  <si>
    <t>0945671388</t>
  </si>
  <si>
    <t>NV648</t>
  </si>
  <si>
    <t>Lê Hữu Phúc</t>
  </si>
  <si>
    <t>0945671389</t>
  </si>
  <si>
    <t>NV649</t>
  </si>
  <si>
    <t>Trần Hữu Lộc</t>
  </si>
  <si>
    <t>0945671390</t>
  </si>
  <si>
    <t>NV650</t>
  </si>
  <si>
    <t>Nguyễn Thịnh Phát</t>
  </si>
  <si>
    <t>0945671391</t>
  </si>
  <si>
    <t>NV651</t>
  </si>
  <si>
    <t>Phan Hữu Thắng</t>
  </si>
  <si>
    <t>0945671392</t>
  </si>
  <si>
    <t>NV652</t>
  </si>
  <si>
    <t>Nguyễn Tuấn Khanh</t>
  </si>
  <si>
    <t>0945671393</t>
  </si>
  <si>
    <t>NV653</t>
  </si>
  <si>
    <t>Tân Quang Yến Phương</t>
  </si>
  <si>
    <t>0945671394</t>
  </si>
  <si>
    <t>NV654</t>
  </si>
  <si>
    <t>Phan Nhật Trường</t>
  </si>
  <si>
    <t>0945671395</t>
  </si>
  <si>
    <t>NV655</t>
  </si>
  <si>
    <t>Phan Thị Ly</t>
  </si>
  <si>
    <t>0945671396</t>
  </si>
  <si>
    <t>NV656</t>
  </si>
  <si>
    <t>Trương Viết Huy Phong</t>
  </si>
  <si>
    <t>0945671397</t>
  </si>
  <si>
    <t>NV657</t>
  </si>
  <si>
    <t>Trần Ngọc Bằng</t>
  </si>
  <si>
    <t>0945671398</t>
  </si>
  <si>
    <t>NV658</t>
  </si>
  <si>
    <t>Đinh Thị Hương Giang</t>
  </si>
  <si>
    <t>0945671399</t>
  </si>
  <si>
    <t>NV659</t>
  </si>
  <si>
    <t>Nguyễn Thị Thanh Hương</t>
  </si>
  <si>
    <t>0945671400</t>
  </si>
  <si>
    <t>NV660</t>
  </si>
  <si>
    <t>Lê Trần Duy Sang</t>
  </si>
  <si>
    <t>0945671401</t>
  </si>
  <si>
    <t>NV661</t>
  </si>
  <si>
    <t>Nguyễn Thị Tường Vi</t>
  </si>
  <si>
    <t>0945671402</t>
  </si>
  <si>
    <t>NV662</t>
  </si>
  <si>
    <t>Phan Thế Tuấn</t>
  </si>
  <si>
    <t>0945671403</t>
  </si>
  <si>
    <t>NV663</t>
  </si>
  <si>
    <t>Nguyễn Phan Huỳnh Nhựt</t>
  </si>
  <si>
    <t>0945671404</t>
  </si>
  <si>
    <t>NV664</t>
  </si>
  <si>
    <t>Võ Thị Ngọc Như</t>
  </si>
  <si>
    <t>0945671405</t>
  </si>
  <si>
    <t>NV665</t>
  </si>
  <si>
    <t>Võ Thị Trâm Anh</t>
  </si>
  <si>
    <t>0945671406</t>
  </si>
  <si>
    <t>NV666</t>
  </si>
  <si>
    <t>Sơn Lan Thái Vĩnh</t>
  </si>
  <si>
    <t>0945671407</t>
  </si>
  <si>
    <t>NV667</t>
  </si>
  <si>
    <t>Võ Xuân Tiến Đạt</t>
  </si>
  <si>
    <t>0945671408</t>
  </si>
  <si>
    <t>NV668</t>
  </si>
  <si>
    <t>Nguyễn Đức Nam</t>
  </si>
  <si>
    <t>0945671409</t>
  </si>
  <si>
    <t>NV669</t>
  </si>
  <si>
    <t>Nguyễn Hồng Sơn</t>
  </si>
  <si>
    <t>0945671410</t>
  </si>
  <si>
    <t>NV670</t>
  </si>
  <si>
    <t>Phạm Hữu Hoài Tín</t>
  </si>
  <si>
    <t>0945671411</t>
  </si>
  <si>
    <t>NV671</t>
  </si>
  <si>
    <t>Phan Gia Hiếu</t>
  </si>
  <si>
    <t>0945671412</t>
  </si>
  <si>
    <t>NV672</t>
  </si>
  <si>
    <t>Cao Huỳnh Anh</t>
  </si>
  <si>
    <t>0945671413</t>
  </si>
  <si>
    <t>NV673</t>
  </si>
  <si>
    <t>Phạm Phúc Khải</t>
  </si>
  <si>
    <t>0945671414</t>
  </si>
  <si>
    <t>NV674</t>
  </si>
  <si>
    <t>Nguyễn Thị Huệ</t>
  </si>
  <si>
    <t>0945671415</t>
  </si>
  <si>
    <t>NV675</t>
  </si>
  <si>
    <t>Lê Thị Cẩm Tú</t>
  </si>
  <si>
    <t>0945671416</t>
  </si>
  <si>
    <t>NV676</t>
  </si>
  <si>
    <t>Trương Thị Hải</t>
  </si>
  <si>
    <t>0945671417</t>
  </si>
  <si>
    <t>NV677</t>
  </si>
  <si>
    <t>Nguyễn Cao Mỹ Duyên</t>
  </si>
  <si>
    <t>0945671418</t>
  </si>
  <si>
    <t>NV678</t>
  </si>
  <si>
    <t>Hồ Thanh Hoàng</t>
  </si>
  <si>
    <t>0945671419</t>
  </si>
  <si>
    <t>NV679</t>
  </si>
  <si>
    <t>Nguyễn Duy Tâm</t>
  </si>
  <si>
    <t>0945671420</t>
  </si>
  <si>
    <t>NV680</t>
  </si>
  <si>
    <t>Trần Tuấn Khoa</t>
  </si>
  <si>
    <t>0945671421</t>
  </si>
  <si>
    <t>NV681</t>
  </si>
  <si>
    <t>Trần Minh Duy</t>
  </si>
  <si>
    <t>0945671422</t>
  </si>
  <si>
    <t>NV682</t>
  </si>
  <si>
    <t>Đoàn Thị My</t>
  </si>
  <si>
    <t>0945671423</t>
  </si>
  <si>
    <t>NV683</t>
  </si>
  <si>
    <t>Đinh Thị Thu Uyên</t>
  </si>
  <si>
    <t>0945671424</t>
  </si>
  <si>
    <t>NV684</t>
  </si>
  <si>
    <t>Đào Nguyễn Thúy Vi</t>
  </si>
  <si>
    <t>0945671425</t>
  </si>
  <si>
    <t>NV685</t>
  </si>
  <si>
    <t>Nguyễn Xuân Sang</t>
  </si>
  <si>
    <t>0945671426</t>
  </si>
  <si>
    <t>NV686</t>
  </si>
  <si>
    <t>Lê Thu Uyên</t>
  </si>
  <si>
    <t>0945671427</t>
  </si>
  <si>
    <t>NV687</t>
  </si>
  <si>
    <t>Lương Thành Hiếu</t>
  </si>
  <si>
    <t>0945671428</t>
  </si>
  <si>
    <t>NV688</t>
  </si>
  <si>
    <t>0945671429</t>
  </si>
  <si>
    <t>NV689</t>
  </si>
  <si>
    <t>Vương Thị Ngọc Huyền</t>
  </si>
  <si>
    <t>0945671430</t>
  </si>
  <si>
    <t>NV690</t>
  </si>
  <si>
    <t>Nguyễn Châu Khang</t>
  </si>
  <si>
    <t>0945671431</t>
  </si>
  <si>
    <t>NV691</t>
  </si>
  <si>
    <t>Trần Ngọc Sơn</t>
  </si>
  <si>
    <t>0945671432</t>
  </si>
  <si>
    <t>NV692</t>
  </si>
  <si>
    <t>Thị Kim Phương</t>
  </si>
  <si>
    <t>0945671433</t>
  </si>
  <si>
    <t>NV693</t>
  </si>
  <si>
    <t>Lê Anh Tuấn</t>
  </si>
  <si>
    <t>0945671434</t>
  </si>
  <si>
    <t>NV694</t>
  </si>
  <si>
    <t>Bùi Thanh Hiếu</t>
  </si>
  <si>
    <t>0945671435</t>
  </si>
  <si>
    <t>NV695</t>
  </si>
  <si>
    <t>Trịnh Ngọc Thiên Trang</t>
  </si>
  <si>
    <t>0945671436</t>
  </si>
  <si>
    <t>NV696</t>
  </si>
  <si>
    <t>Trần Văn Nhiều</t>
  </si>
  <si>
    <t>0945671437</t>
  </si>
  <si>
    <t>NV697</t>
  </si>
  <si>
    <t>Bạch Cao Thanh Thuý</t>
  </si>
  <si>
    <t>0945671438</t>
  </si>
  <si>
    <t>NV698</t>
  </si>
  <si>
    <t>Nguyễn Võ Kim Tuyết</t>
  </si>
  <si>
    <t>0945671439</t>
  </si>
  <si>
    <t>NV699</t>
  </si>
  <si>
    <t>Trần Kim Hưng</t>
  </si>
  <si>
    <t>0945671440</t>
  </si>
  <si>
    <t>NV700</t>
  </si>
  <si>
    <t>Nguyễn Phan Hoài Lâm</t>
  </si>
  <si>
    <t>0945671441</t>
  </si>
  <si>
    <t>NV701</t>
  </si>
  <si>
    <t>Hoàng Thị Lâm Oanh</t>
  </si>
  <si>
    <t>0945671442</t>
  </si>
  <si>
    <t>NV702</t>
  </si>
  <si>
    <t>Thạch Hoàng Long</t>
  </si>
  <si>
    <t>0945671443</t>
  </si>
  <si>
    <t>NV703</t>
  </si>
  <si>
    <t>Lê Tuấn Khải</t>
  </si>
  <si>
    <t>0945671444</t>
  </si>
  <si>
    <t>NV704</t>
  </si>
  <si>
    <t>Phan Ngọc Tân</t>
  </si>
  <si>
    <t>0945671445</t>
  </si>
  <si>
    <t>NV705</t>
  </si>
  <si>
    <t>Quách Vân Anh</t>
  </si>
  <si>
    <t>0945671446</t>
  </si>
  <si>
    <t>NV706</t>
  </si>
  <si>
    <t>Lê Triệu Quốc</t>
  </si>
  <si>
    <t>0945671447</t>
  </si>
  <si>
    <t>NV707</t>
  </si>
  <si>
    <t>Đào Trí Thiện</t>
  </si>
  <si>
    <t>0945671448</t>
  </si>
  <si>
    <t>NV708</t>
  </si>
  <si>
    <t>Nguyễn Hải Đăng</t>
  </si>
  <si>
    <t>0945671449</t>
  </si>
  <si>
    <t>NV709</t>
  </si>
  <si>
    <t>Đoàn Lan Phương</t>
  </si>
  <si>
    <t>0945671450</t>
  </si>
  <si>
    <t>NV710</t>
  </si>
  <si>
    <t>Trần Đình Phương Thanh</t>
  </si>
  <si>
    <t>0945671451</t>
  </si>
  <si>
    <t>NV711</t>
  </si>
  <si>
    <t>Nguyễn Thị Trâm</t>
  </si>
  <si>
    <t>0945671452</t>
  </si>
  <si>
    <t>NV712</t>
  </si>
  <si>
    <t>Mai Anh Phong</t>
  </si>
  <si>
    <t>0945671453</t>
  </si>
  <si>
    <t>NV713</t>
  </si>
  <si>
    <t>Lê Thanh Bình</t>
  </si>
  <si>
    <t>0945671454</t>
  </si>
  <si>
    <t>NV714</t>
  </si>
  <si>
    <t>Phạm Tấn Vinh</t>
  </si>
  <si>
    <t>0945671455</t>
  </si>
  <si>
    <t>NV715</t>
  </si>
  <si>
    <t>Trần Thị Hồng Hạnh</t>
  </si>
  <si>
    <t>0945671456</t>
  </si>
  <si>
    <t>NV716</t>
  </si>
  <si>
    <t>Đỗ Thành Trung</t>
  </si>
  <si>
    <t>0945671457</t>
  </si>
  <si>
    <t>NV717</t>
  </si>
  <si>
    <t>Nguyễn Thị Thảo Nhi</t>
  </si>
  <si>
    <t>0945671458</t>
  </si>
  <si>
    <t>NV718</t>
  </si>
  <si>
    <t>Cao Minh Đức</t>
  </si>
  <si>
    <t>0945671459</t>
  </si>
  <si>
    <t>NV719</t>
  </si>
  <si>
    <t>Nguyễn Xuân Đạt</t>
  </si>
  <si>
    <t>0945671460</t>
  </si>
  <si>
    <t>NV720</t>
  </si>
  <si>
    <t>Dư Gia Huy</t>
  </si>
  <si>
    <t>0945671461</t>
  </si>
  <si>
    <t>NV721</t>
  </si>
  <si>
    <t>Lương Phú An</t>
  </si>
  <si>
    <t>0945671462</t>
  </si>
  <si>
    <t>NV722</t>
  </si>
  <si>
    <t>Lê Đức Vinh</t>
  </si>
  <si>
    <t>0945671463</t>
  </si>
  <si>
    <t>NV723</t>
  </si>
  <si>
    <t>Trần Thị Mỹ Linh</t>
  </si>
  <si>
    <t>0945671464</t>
  </si>
  <si>
    <t>NV724</t>
  </si>
  <si>
    <t>Nguyễn Ngọc Yến</t>
  </si>
  <si>
    <t>0945671465</t>
  </si>
  <si>
    <t>NV725</t>
  </si>
  <si>
    <t>Đoàn Thị Ngân</t>
  </si>
  <si>
    <t>0945671466</t>
  </si>
  <si>
    <t>NV726</t>
  </si>
  <si>
    <t>Nguyễn Thành Tính</t>
  </si>
  <si>
    <t>0945671467</t>
  </si>
  <si>
    <t>NV727</t>
  </si>
  <si>
    <t>Trương Thị Mỹ Linh</t>
  </si>
  <si>
    <t>0945671468</t>
  </si>
  <si>
    <t>NV728</t>
  </si>
  <si>
    <t>Nguyễn Đức Phú</t>
  </si>
  <si>
    <t>0945671469</t>
  </si>
  <si>
    <t>NV729</t>
  </si>
  <si>
    <t>Nguyễn Tường Vi</t>
  </si>
  <si>
    <t>0945671470</t>
  </si>
  <si>
    <t>NV730</t>
  </si>
  <si>
    <t>Nguyễn Trần Thức</t>
  </si>
  <si>
    <t>0945671471</t>
  </si>
  <si>
    <t>NV731</t>
  </si>
  <si>
    <t>Nguyễn Thành Biên</t>
  </si>
  <si>
    <t>0945671472</t>
  </si>
  <si>
    <t>NV732</t>
  </si>
  <si>
    <t>Trần Ngọc Minh Thư</t>
  </si>
  <si>
    <t>0945671473</t>
  </si>
  <si>
    <t>NV733</t>
  </si>
  <si>
    <t>Âu Phước Sang</t>
  </si>
  <si>
    <t>0945671474</t>
  </si>
  <si>
    <t>NV734</t>
  </si>
  <si>
    <t>Phùng Tấn Lợi</t>
  </si>
  <si>
    <t>0945671475</t>
  </si>
  <si>
    <t>NV735</t>
  </si>
  <si>
    <t>Trương Duy Nhất</t>
  </si>
  <si>
    <t>0945671476</t>
  </si>
  <si>
    <t>NV736</t>
  </si>
  <si>
    <t>Võ Ngô Thị Hương</t>
  </si>
  <si>
    <t>0945671477</t>
  </si>
  <si>
    <t>NV737</t>
  </si>
  <si>
    <t>Nguyễn Phương Linh</t>
  </si>
  <si>
    <t>0945671478</t>
  </si>
  <si>
    <t>NV738</t>
  </si>
  <si>
    <t>Trương Hồng Tiến</t>
  </si>
  <si>
    <t>0945671479</t>
  </si>
  <si>
    <t>NV739</t>
  </si>
  <si>
    <t>Hoàng Thanh Sơn</t>
  </si>
  <si>
    <t>0945671480</t>
  </si>
  <si>
    <t>NV740</t>
  </si>
  <si>
    <t>Trần Nguyễn Quốc Tuấn</t>
  </si>
  <si>
    <t>0945671481</t>
  </si>
  <si>
    <t>NV741</t>
  </si>
  <si>
    <t>Bao Gia Bảo</t>
  </si>
  <si>
    <t>0945671482</t>
  </si>
  <si>
    <t>NV742</t>
  </si>
  <si>
    <t>Nguyễn Anh Thư</t>
  </si>
  <si>
    <t>0945671483</t>
  </si>
  <si>
    <t>NV743</t>
  </si>
  <si>
    <t>Nguyễn Thị Minh Chi</t>
  </si>
  <si>
    <t>0945671484</t>
  </si>
  <si>
    <t>NV744</t>
  </si>
  <si>
    <t>Phạm Thanh Đức</t>
  </si>
  <si>
    <t>0945671485</t>
  </si>
  <si>
    <t>NV745</t>
  </si>
  <si>
    <t>Trần Văn Thuận</t>
  </si>
  <si>
    <t>0945671486</t>
  </si>
  <si>
    <t>NV746</t>
  </si>
  <si>
    <t>Nguyễn Lê Hoàng Hùng</t>
  </si>
  <si>
    <t>0945671487</t>
  </si>
  <si>
    <t>NV747</t>
  </si>
  <si>
    <t>Phạm Kim Thành</t>
  </si>
  <si>
    <t>0945671488</t>
  </si>
  <si>
    <t>NV748</t>
  </si>
  <si>
    <t>Phạm Khắc Huy</t>
  </si>
  <si>
    <t>0945671489</t>
  </si>
  <si>
    <t>NV749</t>
  </si>
  <si>
    <t>Nguyễn Ý Thuận</t>
  </si>
  <si>
    <t>0945671490</t>
  </si>
  <si>
    <t>NV750</t>
  </si>
  <si>
    <t>Bùi Thị Xuân Quỳnh</t>
  </si>
  <si>
    <t>0945671491</t>
  </si>
  <si>
    <t>NV751</t>
  </si>
  <si>
    <t>Trần Thị Ngọc Lanh</t>
  </si>
  <si>
    <t>0945671492</t>
  </si>
  <si>
    <t>NV752</t>
  </si>
  <si>
    <t>Võ Hạnh Nguyên</t>
  </si>
  <si>
    <t>0945671493</t>
  </si>
  <si>
    <t>NV753</t>
  </si>
  <si>
    <t>Trương Quang Thi</t>
  </si>
  <si>
    <t>0945671494</t>
  </si>
  <si>
    <t>NV754</t>
  </si>
  <si>
    <t>Nguyễn Công Tiến</t>
  </si>
  <si>
    <t>0945671495</t>
  </si>
  <si>
    <t>NV755</t>
  </si>
  <si>
    <t>Phạm Văn Nhanh</t>
  </si>
  <si>
    <t>nam</t>
  </si>
  <si>
    <t>0945671496</t>
  </si>
  <si>
    <t>NV756</t>
  </si>
  <si>
    <t>Trịnh Công Hùng</t>
  </si>
  <si>
    <t>0945671497</t>
  </si>
  <si>
    <t>NV757</t>
  </si>
  <si>
    <t>Nguyễn Thị Mỹ Kiều</t>
  </si>
  <si>
    <t>0945671498</t>
  </si>
  <si>
    <t>NV758</t>
  </si>
  <si>
    <t>Bùi Danh Tài</t>
  </si>
  <si>
    <t>0945671499</t>
  </si>
  <si>
    <t>NV759</t>
  </si>
  <si>
    <t>Trương Hưng Huy</t>
  </si>
  <si>
    <t>0945671500</t>
  </si>
  <si>
    <t>NV760</t>
  </si>
  <si>
    <t>Lê Phúc Hậu</t>
  </si>
  <si>
    <t>0945671501</t>
  </si>
  <si>
    <t>NV761</t>
  </si>
  <si>
    <t>Trương Thị Tường Vi</t>
  </si>
  <si>
    <t>0945671502</t>
  </si>
  <si>
    <t>NV762</t>
  </si>
  <si>
    <t>Đỗ Thị Mai</t>
  </si>
  <si>
    <t>0945671503</t>
  </si>
  <si>
    <t>NV763</t>
  </si>
  <si>
    <t>Trương Khánh Duy</t>
  </si>
  <si>
    <t>0945671504</t>
  </si>
  <si>
    <t>NV764</t>
  </si>
  <si>
    <t>Hồ Thị Phương Hảo</t>
  </si>
  <si>
    <t>0945671505</t>
  </si>
  <si>
    <t>NV765</t>
  </si>
  <si>
    <t>Đinh Minh Hiếu</t>
  </si>
  <si>
    <t>0945671506</t>
  </si>
  <si>
    <t>NV766</t>
  </si>
  <si>
    <t>Nguyễn Chí Tâm</t>
  </si>
  <si>
    <t>0945671507</t>
  </si>
  <si>
    <t>NV767</t>
  </si>
  <si>
    <t>Ngô Thị Ngọc Tú</t>
  </si>
  <si>
    <t>0945671508</t>
  </si>
  <si>
    <t>NV768</t>
  </si>
  <si>
    <t>Ngô Tuấn Kiệt</t>
  </si>
  <si>
    <t>0945671509</t>
  </si>
  <si>
    <t>NV769</t>
  </si>
  <si>
    <t>Nguyễn Thành Thông</t>
  </si>
  <si>
    <t>0945671510</t>
  </si>
  <si>
    <t>NV770</t>
  </si>
  <si>
    <t>Nguyễn Văn Lý</t>
  </si>
  <si>
    <t>0945671511</t>
  </si>
  <si>
    <t>NV771</t>
  </si>
  <si>
    <t>Võ Anh Tuấn</t>
  </si>
  <si>
    <t>0945671512</t>
  </si>
  <si>
    <t>NV772</t>
  </si>
  <si>
    <t>Lê Mạnh Hùng</t>
  </si>
  <si>
    <t>0945671513</t>
  </si>
  <si>
    <t>NV773</t>
  </si>
  <si>
    <t>Nguyễn Xuân Hương</t>
  </si>
  <si>
    <t>0945671514</t>
  </si>
  <si>
    <t>NV774</t>
  </si>
  <si>
    <t>So Tấn Lũy</t>
  </si>
  <si>
    <t>0945671515</t>
  </si>
  <si>
    <t>NV775</t>
  </si>
  <si>
    <t>Phùng Thủy Tiên</t>
  </si>
  <si>
    <t>0945671516</t>
  </si>
  <si>
    <t>NV776</t>
  </si>
  <si>
    <t>Nguyễn Quốc Phi</t>
  </si>
  <si>
    <t>0945671517</t>
  </si>
  <si>
    <t>NV777</t>
  </si>
  <si>
    <t>Nguyễn Thị Hằng</t>
  </si>
  <si>
    <t>0945671518</t>
  </si>
  <si>
    <t>NV778</t>
  </si>
  <si>
    <t>Phan Trường Giang</t>
  </si>
  <si>
    <t>0945671519</t>
  </si>
  <si>
    <t>VAITRO</t>
  </si>
  <si>
    <t>TenVT</t>
  </si>
  <si>
    <t>Lái tàu</t>
  </si>
  <si>
    <t>Soát vé</t>
  </si>
  <si>
    <t>Bảo vệ</t>
  </si>
  <si>
    <t>NV_TAUDIEN</t>
  </si>
  <si>
    <t xml:space="preserve">NV010 </t>
  </si>
  <si>
    <t xml:space="preserve">NV013 </t>
  </si>
  <si>
    <t>NV_GATAU</t>
  </si>
  <si>
    <t xml:space="preserve">NV384 </t>
  </si>
  <si>
    <t>CHUYENDI</t>
  </si>
  <si>
    <t>MSChuyen</t>
  </si>
  <si>
    <t>GaDi</t>
  </si>
  <si>
    <t>GaDen</t>
  </si>
  <si>
    <t>TGDiDuKien</t>
  </si>
  <si>
    <t>TGDenDuKien</t>
  </si>
  <si>
    <t>GiaVeLuot</t>
  </si>
  <si>
    <t>C0001</t>
  </si>
  <si>
    <t>6:00:00</t>
  </si>
  <si>
    <t>6:02:34</t>
  </si>
  <si>
    <t>C0002</t>
  </si>
  <si>
    <t>6:05:25</t>
  </si>
  <si>
    <t>C0003</t>
  </si>
  <si>
    <t>6:08:13</t>
  </si>
  <si>
    <t>C0004</t>
  </si>
  <si>
    <t>6:10:32</t>
  </si>
  <si>
    <t>C0005</t>
  </si>
  <si>
    <t>6:12:55</t>
  </si>
  <si>
    <t>C0006</t>
  </si>
  <si>
    <t>6:15:02</t>
  </si>
  <si>
    <t>C0007</t>
  </si>
  <si>
    <t>6:18:49</t>
  </si>
  <si>
    <t>C0008</t>
  </si>
  <si>
    <t>6:20:27</t>
  </si>
  <si>
    <t>C0009</t>
  </si>
  <si>
    <t>6:23:02</t>
  </si>
  <si>
    <t>C0010</t>
  </si>
  <si>
    <t>6:24:56</t>
  </si>
  <si>
    <t>C0011</t>
  </si>
  <si>
    <t>6:27:04</t>
  </si>
  <si>
    <t>C0012</t>
  </si>
  <si>
    <t>6:29:14</t>
  </si>
  <si>
    <t>C0013</t>
  </si>
  <si>
    <t>6:31:45</t>
  </si>
  <si>
    <t>C0014</t>
  </si>
  <si>
    <t>7:14:20</t>
  </si>
  <si>
    <t>7:17:25</t>
  </si>
  <si>
    <t>C0015</t>
  </si>
  <si>
    <t>6:03:14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</si>
  <si>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</si>
  <si>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</si>
  <si>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</si>
  <si>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</si>
  <si>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</si>
  <si>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</si>
  <si>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</si>
  <si>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</si>
  <si>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</si>
  <si>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</si>
  <si>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</si>
  <si>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</si>
  <si>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7:11:50</t>
  </si>
  <si>
    <t>C0028</t>
  </si>
  <si>
    <t>C0029</t>
  </si>
  <si>
    <t>6:06:05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</si>
  <si>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</si>
  <si>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</si>
  <si>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</si>
  <si>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</si>
  <si>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</si>
  <si>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</si>
  <si>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</si>
  <si>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</si>
  <si>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</si>
  <si>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</si>
  <si>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</si>
  <si>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7:08:25</t>
  </si>
  <si>
    <t>C0041</t>
  </si>
  <si>
    <t>C0042</t>
  </si>
  <si>
    <t>C0043</t>
  </si>
  <si>
    <t>6:08:53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</si>
  <si>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</si>
  <si>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</si>
  <si>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</si>
  <si>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</si>
  <si>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</si>
  <si>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</si>
  <si>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</si>
  <si>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</si>
  <si>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</si>
  <si>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</si>
  <si>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7:05:20</t>
  </si>
  <si>
    <t>C0054</t>
  </si>
  <si>
    <t>C0055</t>
  </si>
  <si>
    <t>C0056</t>
  </si>
  <si>
    <t>C0057</t>
  </si>
  <si>
    <t>6:11:12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</si>
  <si>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</si>
  <si>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</si>
  <si>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</si>
  <si>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</si>
  <si>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</si>
  <si>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</si>
  <si>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</si>
  <si>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</si>
  <si>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</si>
  <si>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6:58:15</t>
  </si>
  <si>
    <t>C0067</t>
  </si>
  <si>
    <t>C0068</t>
  </si>
  <si>
    <t>C0069</t>
  </si>
  <si>
    <t>C0070</t>
  </si>
  <si>
    <t>C0071</t>
  </si>
  <si>
    <t>6:13:35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</si>
  <si>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</si>
  <si>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</si>
  <si>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</si>
  <si>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</si>
  <si>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</si>
  <si>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</si>
  <si>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</si>
  <si>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</si>
  <si>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6:55:03</t>
  </si>
  <si>
    <t>C0080</t>
  </si>
  <si>
    <t>C0081</t>
  </si>
  <si>
    <t>C0082</t>
  </si>
  <si>
    <t>C0083</t>
  </si>
  <si>
    <t>C0084</t>
  </si>
  <si>
    <t>C0085</t>
  </si>
  <si>
    <t>6:15:42</t>
  </si>
  <si>
    <t>C0086</t>
  </si>
  <si>
    <t>C0087</t>
  </si>
  <si>
    <t>C0088</t>
  </si>
  <si>
    <t>C0089</t>
  </si>
  <si>
    <t>C0090</t>
  </si>
  <si>
    <t>C0091</t>
  </si>
  <si>
    <t>C0092</t>
  </si>
  <si>
    <t>6:53:10</t>
  </si>
  <si>
    <t>C0093</t>
  </si>
  <si>
    <t>C0094</t>
  </si>
  <si>
    <t>C0095</t>
  </si>
  <si>
    <t>C0096</t>
  </si>
  <si>
    <t>C0097</t>
  </si>
  <si>
    <t>C0098</t>
  </si>
  <si>
    <t>C0099</t>
  </si>
  <si>
    <t>6:19:29</t>
  </si>
  <si>
    <t>C0100</t>
  </si>
  <si>
    <t>C0101</t>
  </si>
  <si>
    <t>C0102</t>
  </si>
  <si>
    <t>C0103</t>
  </si>
  <si>
    <t>C0104</t>
  </si>
  <si>
    <t>C0105</t>
  </si>
  <si>
    <t>6:51:04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</si>
  <si>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</si>
  <si>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</si>
  <si>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</si>
  <si>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</si>
  <si>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</si>
  <si>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</si>
  <si>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</si>
  <si>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</si>
  <si>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6:21:07</t>
  </si>
  <si>
    <t>C0114</t>
  </si>
  <si>
    <t>C0115</t>
  </si>
  <si>
    <t>C0116</t>
  </si>
  <si>
    <t>C0117</t>
  </si>
  <si>
    <t>C0118</t>
  </si>
  <si>
    <t>6:48:00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</si>
  <si>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</si>
  <si>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</si>
  <si>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</si>
  <si>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</si>
  <si>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</si>
  <si>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</si>
  <si>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</si>
  <si>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</si>
  <si>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</si>
  <si>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6:23:42</t>
  </si>
  <si>
    <t>C0128</t>
  </si>
  <si>
    <t>C0129</t>
  </si>
  <si>
    <t>C0130</t>
  </si>
  <si>
    <t>C0131</t>
  </si>
  <si>
    <t>6:45:10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</si>
  <si>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</si>
  <si>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</si>
  <si>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</si>
  <si>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</si>
  <si>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</si>
  <si>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</si>
  <si>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</si>
  <si>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</si>
  <si>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</si>
  <si>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</si>
  <si>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6:25:36</t>
  </si>
  <si>
    <t>C0142</t>
  </si>
  <si>
    <t>C0143</t>
  </si>
  <si>
    <t>C0144</t>
  </si>
  <si>
    <t>6:41:06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</si>
  <si>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</si>
  <si>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</si>
  <si>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</si>
  <si>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</si>
  <si>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</si>
  <si>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</si>
  <si>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</si>
  <si>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</si>
  <si>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</si>
  <si>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</si>
  <si>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</si>
  <si>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6:27:44</t>
  </si>
  <si>
    <t>C0156</t>
  </si>
  <si>
    <t>C0157</t>
  </si>
  <si>
    <t>6:38:05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</si>
  <si>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</si>
  <si>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</si>
  <si>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</si>
  <si>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</si>
  <si>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</si>
  <si>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</si>
  <si>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</si>
  <si>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</si>
  <si>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</si>
  <si>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</si>
  <si>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</si>
  <si>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</si>
  <si>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6:29:44</t>
  </si>
  <si>
    <t>C0170</t>
  </si>
  <si>
    <t>6:35:04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</si>
  <si>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</si>
  <si>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</si>
  <si>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</si>
  <si>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</si>
  <si>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</si>
  <si>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</si>
  <si>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</si>
  <si>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</si>
  <si>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</si>
  <si>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</si>
  <si>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</si>
  <si>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</si>
  <si>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</si>
  <si>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</si>
  <si>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</si>
  <si>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</si>
  <si>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</si>
  <si>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</si>
  <si>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</si>
  <si>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</si>
  <si>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</si>
  <si>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</si>
  <si>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</si>
  <si>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</si>
  <si>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</si>
  <si>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</si>
  <si>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</si>
  <si>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</si>
  <si>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</si>
  <si>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</si>
  <si>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</si>
  <si>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</si>
  <si>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</si>
  <si>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</si>
  <si>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</si>
  <si>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</si>
  <si>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</si>
  <si>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</si>
  <si>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</si>
  <si>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</si>
  <si>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</si>
  <si>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</si>
  <si>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</si>
  <si>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</si>
  <si>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</si>
  <si>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</si>
  <si>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</si>
  <si>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</si>
  <si>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</si>
  <si>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</si>
  <si>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</si>
  <si>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</si>
  <si>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</si>
  <si>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</si>
  <si>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</si>
  <si>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</si>
  <si>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</si>
  <si>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</si>
  <si>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</si>
  <si>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</si>
  <si>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</si>
  <si>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</si>
  <si>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</si>
  <si>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</si>
  <si>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</si>
  <si>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</si>
  <si>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</si>
  <si>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</si>
  <si>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</si>
  <si>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</si>
  <si>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</si>
  <si>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</si>
  <si>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</si>
  <si>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</si>
  <si>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</si>
  <si>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</si>
  <si>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</si>
  <si>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</si>
  <si>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</si>
  <si>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</si>
  <si>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</si>
  <si>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</si>
  <si>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</si>
  <si>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</si>
  <si>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</si>
  <si>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</si>
  <si>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</si>
  <si>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</si>
  <si>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</si>
  <si>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</si>
  <si>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</si>
  <si>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</si>
  <si>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</si>
  <si>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</si>
  <si>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</si>
  <si>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</si>
  <si>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</si>
  <si>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</si>
  <si>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</si>
  <si>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</si>
  <si>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</si>
  <si>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</si>
  <si>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</si>
  <si>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</si>
  <si>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</si>
  <si>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</si>
  <si>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</si>
  <si>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</si>
  <si>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</si>
  <si>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</si>
  <si>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</si>
  <si>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</si>
  <si>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</si>
  <si>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</si>
  <si>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</si>
  <si>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</si>
  <si>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</si>
  <si>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</si>
  <si>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</si>
  <si>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</si>
  <si>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</si>
  <si>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</si>
  <si>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</si>
  <si>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</si>
  <si>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</si>
  <si>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</si>
  <si>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</si>
  <si>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</si>
  <si>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</si>
  <si>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</si>
  <si>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</si>
  <si>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</si>
  <si>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</si>
  <si>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</si>
  <si>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</si>
  <si>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</si>
  <si>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</si>
  <si>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</si>
  <si>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</si>
  <si>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</si>
  <si>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</si>
  <si>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</si>
  <si>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</si>
  <si>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</si>
  <si>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</si>
  <si>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</si>
  <si>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</si>
  <si>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</si>
  <si>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</si>
  <si>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</si>
  <si>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</si>
  <si>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</si>
  <si>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</si>
  <si>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</si>
  <si>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</si>
  <si>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</si>
  <si>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</si>
  <si>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</si>
  <si>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</si>
  <si>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</si>
  <si>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</si>
  <si>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</si>
  <si>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</si>
  <si>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</si>
  <si>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</si>
  <si>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</si>
  <si>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</si>
  <si>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</si>
  <si>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</si>
  <si>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</si>
  <si>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</si>
  <si>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</si>
  <si>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</si>
  <si>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</si>
  <si>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</si>
  <si>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</si>
  <si>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</si>
  <si>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</si>
  <si>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</si>
  <si>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</si>
  <si>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</si>
  <si>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</si>
  <si>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</si>
  <si>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</si>
  <si>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</si>
  <si>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</si>
  <si>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</si>
  <si>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</si>
  <si>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</si>
  <si>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</si>
  <si>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</si>
  <si>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</si>
  <si>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</si>
  <si>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</si>
  <si>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</si>
  <si>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</si>
  <si>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</si>
  <si>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</si>
  <si>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</si>
  <si>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</si>
  <si>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</si>
  <si>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</si>
  <si>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</si>
  <si>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</si>
  <si>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</si>
  <si>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</si>
  <si>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</si>
  <si>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</si>
  <si>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</si>
  <si>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</si>
  <si>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</si>
  <si>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</si>
  <si>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</si>
  <si>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</si>
  <si>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</si>
  <si>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</si>
  <si>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</si>
  <si>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</si>
  <si>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</si>
  <si>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</si>
  <si>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</si>
  <si>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</si>
  <si>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</si>
  <si>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</si>
  <si>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</si>
  <si>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</si>
  <si>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</si>
  <si>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</si>
  <si>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</si>
  <si>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</si>
  <si>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</si>
  <si>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</si>
  <si>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</si>
  <si>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</si>
  <si>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</si>
  <si>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</si>
  <si>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</si>
  <si>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</si>
  <si>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</si>
  <si>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</si>
  <si>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</si>
  <si>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</si>
  <si>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</si>
  <si>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</si>
  <si>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</si>
  <si>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</si>
  <si>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</si>
  <si>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</si>
  <si>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</si>
  <si>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</si>
  <si>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</si>
  <si>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</si>
  <si>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</si>
  <si>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</si>
  <si>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</si>
  <si>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</si>
  <si>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</si>
  <si>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</si>
  <si>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</si>
  <si>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</si>
  <si>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</si>
  <si>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</si>
  <si>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</si>
  <si>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</si>
  <si>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</si>
  <si>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</si>
  <si>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</si>
  <si>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</si>
  <si>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</si>
  <si>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</si>
  <si>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</si>
  <si>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</si>
  <si>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</si>
  <si>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</si>
  <si>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</si>
  <si>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</si>
  <si>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</si>
  <si>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</si>
  <si>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</si>
  <si>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</si>
  <si>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</si>
  <si>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</si>
  <si>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</si>
  <si>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</si>
  <si>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</si>
  <si>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</si>
  <si>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</si>
  <si>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</si>
  <si>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</si>
  <si>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</si>
  <si>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</si>
  <si>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</si>
  <si>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</si>
  <si>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</si>
  <si>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</si>
  <si>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</si>
  <si>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</si>
  <si>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</si>
  <si>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</si>
  <si>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</si>
  <si>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</si>
  <si>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</si>
  <si>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</si>
  <si>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</si>
  <si>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</si>
  <si>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</si>
  <si>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</si>
  <si>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</si>
  <si>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</si>
  <si>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</si>
  <si>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</si>
  <si>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</si>
  <si>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</si>
  <si>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</si>
  <si>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</si>
  <si>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</si>
  <si>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</si>
  <si>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</si>
  <si>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</si>
  <si>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</si>
  <si>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</si>
  <si>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</si>
  <si>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</si>
  <si>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</si>
  <si>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</si>
  <si>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</si>
  <si>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</si>
  <si>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</si>
  <si>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</si>
  <si>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</si>
  <si>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</si>
  <si>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</si>
  <si>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</si>
  <si>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</si>
  <si>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</si>
  <si>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</si>
  <si>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</si>
  <si>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</si>
  <si>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</si>
  <si>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</si>
  <si>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</si>
  <si>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</si>
  <si>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</si>
  <si>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</si>
  <si>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</si>
  <si>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</si>
  <si>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</si>
  <si>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</si>
  <si>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</si>
  <si>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</si>
  <si>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</si>
  <si>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</si>
  <si>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</si>
  <si>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</si>
  <si>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</si>
  <si>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</si>
  <si>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</si>
  <si>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</si>
  <si>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</si>
  <si>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</si>
  <si>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</si>
  <si>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</si>
  <si>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</si>
  <si>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</si>
  <si>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</si>
  <si>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</si>
  <si>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</si>
  <si>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</si>
  <si>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</si>
  <si>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</si>
  <si>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</si>
  <si>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</si>
  <si>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</si>
  <si>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</si>
  <si>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</si>
  <si>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</si>
  <si>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</si>
  <si>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</si>
  <si>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</si>
  <si>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</si>
  <si>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</si>
  <si>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</si>
  <si>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</si>
  <si>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</si>
  <si>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</si>
  <si>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</si>
  <si>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</si>
  <si>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</si>
  <si>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</si>
  <si>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</si>
  <si>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</si>
  <si>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</si>
  <si>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</si>
  <si>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</si>
  <si>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</si>
  <si>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</si>
  <si>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</si>
  <si>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</si>
  <si>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</si>
  <si>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</si>
  <si>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</si>
  <si>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</si>
  <si>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</si>
  <si>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</si>
  <si>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</si>
  <si>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</si>
  <si>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</si>
  <si>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</si>
  <si>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</si>
  <si>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</si>
  <si>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</si>
  <si>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</si>
  <si>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BT_GA</t>
  </si>
  <si>
    <t>NgayBD</t>
  </si>
  <si>
    <t>2025-02-03</t>
  </si>
  <si>
    <t>Hoàn thành</t>
  </si>
  <si>
    <t>2025-04-04</t>
  </si>
  <si>
    <t>Đang thực hiện</t>
  </si>
  <si>
    <t>2025-07-23</t>
  </si>
  <si>
    <t>Chưa bắt đầu</t>
  </si>
  <si>
    <t>2024-12-29</t>
  </si>
  <si>
    <t>2025-01-03</t>
  </si>
  <si>
    <t>2025-04-05</t>
  </si>
  <si>
    <t>2025-05-28</t>
  </si>
  <si>
    <t>2025-03-09</t>
  </si>
  <si>
    <t>2025-06-27</t>
  </si>
  <si>
    <t>2025-01-10</t>
  </si>
  <si>
    <t>2025-04-11</t>
  </si>
  <si>
    <t>2025-12-30</t>
  </si>
  <si>
    <t>BT_TUYEN</t>
  </si>
  <si>
    <t>2025-10-08</t>
  </si>
  <si>
    <t>2025-06-06</t>
  </si>
  <si>
    <t>2025-02-28</t>
  </si>
  <si>
    <t>2024-12-31</t>
  </si>
  <si>
    <t>2025-05-05</t>
  </si>
  <si>
    <t>Chưa bắt dầu</t>
  </si>
  <si>
    <t>2025-07-07</t>
  </si>
  <si>
    <t>2025-01-08</t>
  </si>
  <si>
    <t>2025-03-05</t>
  </si>
  <si>
    <t>2025-08-23</t>
  </si>
  <si>
    <t>BT_TAU</t>
  </si>
  <si>
    <t>2025-04-03</t>
  </si>
  <si>
    <t>2025-01-01</t>
  </si>
  <si>
    <t>2025-03-02</t>
  </si>
  <si>
    <t>Tạm dừng</t>
  </si>
  <si>
    <t>2025-02-14</t>
  </si>
  <si>
    <t>2025-03-03</t>
  </si>
  <si>
    <t>2025-06-09</t>
  </si>
  <si>
    <t>VETAU</t>
  </si>
  <si>
    <t>MSLoai</t>
  </si>
  <si>
    <t>TGMua</t>
  </si>
  <si>
    <t>TGHieuLuc</t>
  </si>
  <si>
    <t>PhuongThuc</t>
  </si>
  <si>
    <t>VE001</t>
  </si>
  <si>
    <t>2025-03-29 15:47:23</t>
  </si>
  <si>
    <t>2025-03-30 15:47:23</t>
  </si>
  <si>
    <t>Đã sử dụng</t>
  </si>
  <si>
    <t>VE002</t>
  </si>
  <si>
    <t>VE003</t>
  </si>
  <si>
    <t>2025-02-27 14:12:31</t>
  </si>
  <si>
    <t>2025-02-28 14:12:31</t>
  </si>
  <si>
    <t>Hết hạn</t>
  </si>
  <si>
    <t>VE004</t>
  </si>
  <si>
    <t>2025-03-11 17:26:30</t>
  </si>
  <si>
    <t>2025-03-12 17:26:30</t>
  </si>
  <si>
    <t>Tiền mặt</t>
  </si>
  <si>
    <t>VE005</t>
  </si>
  <si>
    <t>2025-02-17 16:51:41</t>
  </si>
  <si>
    <t>2025-03-17 16:51:41</t>
  </si>
  <si>
    <t>Ví điện tử</t>
  </si>
  <si>
    <t>VE006</t>
  </si>
  <si>
    <t>2025-01-26 08:23:14</t>
  </si>
  <si>
    <t>2025-01-27 08:23:14</t>
  </si>
  <si>
    <t>VE007</t>
  </si>
  <si>
    <t>2025-03-06 09:06:10</t>
  </si>
  <si>
    <t>2025-03-07 09:06:10</t>
  </si>
  <si>
    <t>VE008</t>
  </si>
  <si>
    <t>2025-04-09 17:52:27</t>
  </si>
  <si>
    <t>2025-05-09 17:52:27</t>
  </si>
  <si>
    <t>VE009</t>
  </si>
  <si>
    <t>VE010</t>
  </si>
  <si>
    <t>VE011</t>
  </si>
  <si>
    <t>VE012</t>
  </si>
  <si>
    <t>2025-02-25 15:07:50</t>
  </si>
  <si>
    <t>2025-02-26 15:07:50</t>
  </si>
  <si>
    <t>VE013</t>
  </si>
  <si>
    <t>2025-01-24 11:24:35</t>
  </si>
  <si>
    <t>2025-02-24 11:24:35</t>
  </si>
  <si>
    <t>VE014</t>
  </si>
  <si>
    <t>VE015</t>
  </si>
  <si>
    <t>2025-02-26 13:06:20</t>
  </si>
  <si>
    <t>2025-02-27 13:06:20</t>
  </si>
  <si>
    <t>VE016</t>
  </si>
  <si>
    <t>2025-02-14 14:54:18</t>
  </si>
  <si>
    <t>2025-02-15 14:54:18</t>
  </si>
  <si>
    <t>VE017</t>
  </si>
  <si>
    <t>2025-03-01 09:52:35</t>
  </si>
  <si>
    <t>2025-03-02 09:52:35</t>
  </si>
  <si>
    <t>VE018</t>
  </si>
  <si>
    <t>2025-02-13 17:02:04</t>
  </si>
  <si>
    <t>2025-02-14 17:02:04</t>
  </si>
  <si>
    <t>VE019</t>
  </si>
  <si>
    <t>2025-03-01 11:04:29</t>
  </si>
  <si>
    <t>2025-03-02 11:04:29</t>
  </si>
  <si>
    <t>VE020</t>
  </si>
  <si>
    <t>2025-03-07 18:28:45</t>
  </si>
  <si>
    <t>2025-03-08 18:28:45</t>
  </si>
  <si>
    <t>VE021</t>
  </si>
  <si>
    <t>2025-01-24 18:07:03</t>
  </si>
  <si>
    <t>2025-01-25 18:07:03</t>
  </si>
  <si>
    <t>VE022</t>
  </si>
  <si>
    <t>2025-02-26 19:25:22</t>
  </si>
  <si>
    <t>2025-02-27 19:25:22</t>
  </si>
  <si>
    <t>VE023</t>
  </si>
  <si>
    <t>2025-04-04 08:20:57</t>
  </si>
  <si>
    <t>2025-05-04 08:20:57</t>
  </si>
  <si>
    <t>VE024</t>
  </si>
  <si>
    <t>2025-02-15 10:08:25</t>
  </si>
  <si>
    <t>2025-02-16 10:08:25</t>
  </si>
  <si>
    <t>VE025</t>
  </si>
  <si>
    <t>2025-03-26 11:01:16</t>
  </si>
  <si>
    <t>2025-03-27 11:01:16</t>
  </si>
  <si>
    <t>VE026</t>
  </si>
  <si>
    <t>VE027</t>
  </si>
  <si>
    <t xml:space="preserve">C0182 </t>
  </si>
  <si>
    <t>2025-03-22 18:18:08</t>
  </si>
  <si>
    <t>2025-03-23 18:18:08</t>
  </si>
  <si>
    <t>VE028</t>
  </si>
  <si>
    <t>2025-04-09 07:02:59</t>
  </si>
  <si>
    <t>2025-04-10 07:02:59</t>
  </si>
  <si>
    <t>VE029</t>
  </si>
  <si>
    <t>2025-03-21 13:57:52</t>
  </si>
  <si>
    <t>2025-03-22 13:57:52</t>
  </si>
  <si>
    <t>VE030</t>
  </si>
  <si>
    <t>2025-02-09 13:14:35</t>
  </si>
  <si>
    <t>2025-02-10 13:14:35</t>
  </si>
  <si>
    <t>VE031</t>
  </si>
  <si>
    <t>2025-02-20 14:59:57</t>
  </si>
  <si>
    <t>2025-02-21 14:59:57</t>
  </si>
  <si>
    <t>VE032</t>
  </si>
  <si>
    <t>2025-01-31 07:59:04</t>
  </si>
  <si>
    <t>2025-02-01 07:59:04</t>
  </si>
  <si>
    <t>VE033</t>
  </si>
  <si>
    <t>2025-02-03 16:10:30</t>
  </si>
  <si>
    <t>2025-02-04 16:10:30</t>
  </si>
  <si>
    <t>VE034</t>
  </si>
  <si>
    <t>2025-03-02 15:50:34</t>
  </si>
  <si>
    <t>2025-04-02 15:50:34</t>
  </si>
  <si>
    <t>VE035</t>
  </si>
  <si>
    <t>2025-03-28 06:36:53</t>
  </si>
  <si>
    <t>2025-03-29 06:36:53</t>
  </si>
  <si>
    <t>VE036</t>
  </si>
  <si>
    <t>2025-03-20 12:00:17</t>
  </si>
  <si>
    <t>2025-03-21 12:00:17</t>
  </si>
  <si>
    <t>VE037</t>
  </si>
  <si>
    <t>2025-02-02 15:00:25</t>
  </si>
  <si>
    <t>2025-02-03 15:00:25</t>
  </si>
  <si>
    <t>VE038</t>
  </si>
  <si>
    <t>2025-02-10 13:28:52</t>
  </si>
  <si>
    <t>2025-02-11 13:28:52</t>
  </si>
  <si>
    <t>VE039</t>
  </si>
  <si>
    <t>2025-05-03 18:03:51</t>
  </si>
  <si>
    <t>2025-05-04 18:03:51</t>
  </si>
  <si>
    <t>VE040</t>
  </si>
  <si>
    <t>2025-02-09 14:05:55</t>
  </si>
  <si>
    <t>2025-03-09 14:05:55</t>
  </si>
  <si>
    <t xml:space="preserve">Hết hạn </t>
  </si>
  <si>
    <t>VE041</t>
  </si>
  <si>
    <t>2025-03-01 09:23:17</t>
  </si>
  <si>
    <t>2025-03-02 09:23:17</t>
  </si>
  <si>
    <t>VE042</t>
  </si>
  <si>
    <t>2025-02-16 17:42:11</t>
  </si>
  <si>
    <t>2025-02-17 17:42:11</t>
  </si>
  <si>
    <t>VE043</t>
  </si>
  <si>
    <t>2025-02-19 20:02:50</t>
  </si>
  <si>
    <t>2025-03-19 20:02:50</t>
  </si>
  <si>
    <t>VE044</t>
  </si>
  <si>
    <t>2025-02-24 13:30:02</t>
  </si>
  <si>
    <t>2025-02-25 13:30:02</t>
  </si>
  <si>
    <t>VE045</t>
  </si>
  <si>
    <t>2025-01-25 11:36:04</t>
  </si>
  <si>
    <t>2025-02-25 11:36:04</t>
  </si>
  <si>
    <t>VE046</t>
  </si>
  <si>
    <t>VE047</t>
  </si>
  <si>
    <t>VE048</t>
  </si>
  <si>
    <t>VE049</t>
  </si>
  <si>
    <t>VE050</t>
  </si>
  <si>
    <t>VE051</t>
  </si>
  <si>
    <t>VE052</t>
  </si>
  <si>
    <t>VE053</t>
  </si>
  <si>
    <t>VE054</t>
  </si>
  <si>
    <t>2025-02-23 10:27:24</t>
  </si>
  <si>
    <t>2025-02-24 10:27:24</t>
  </si>
  <si>
    <t>VE055</t>
  </si>
  <si>
    <t>2025-02-04 07:00:44</t>
  </si>
  <si>
    <t>2025-02-05 07:00:44</t>
  </si>
  <si>
    <t>VE056</t>
  </si>
  <si>
    <t>2025-01-24 19:19:07</t>
  </si>
  <si>
    <t>2025-01-25 19:19:07</t>
  </si>
  <si>
    <t>VE057</t>
  </si>
  <si>
    <t>2025-04-04 16:56:41</t>
  </si>
  <si>
    <t>2025-05-04 16:56:41</t>
  </si>
  <si>
    <t>Chưa sử dụng</t>
  </si>
  <si>
    <t>VE058</t>
  </si>
  <si>
    <t>VE059</t>
  </si>
  <si>
    <t>VE060</t>
  </si>
  <si>
    <t>VE061</t>
  </si>
  <si>
    <t>VE062</t>
  </si>
  <si>
    <t>2025-03-26 14:40:55</t>
  </si>
  <si>
    <t>2025-04-26 14:40:55</t>
  </si>
  <si>
    <t>VE063</t>
  </si>
  <si>
    <t>2025-03-05 09:21:37</t>
  </si>
  <si>
    <t>2025-03-06 09:21:37</t>
  </si>
  <si>
    <t>VE064</t>
  </si>
  <si>
    <t>2025-01-25 11:02:10</t>
  </si>
  <si>
    <t>2025-01-26 11:02:10</t>
  </si>
  <si>
    <t>VE065</t>
  </si>
  <si>
    <t>2025-03-29 12:07:42</t>
  </si>
  <si>
    <t>2025-04-29 12:07:42</t>
  </si>
  <si>
    <t>VE066</t>
  </si>
  <si>
    <t>2025-01-17 12:03:53</t>
  </si>
  <si>
    <t>2025-01-18 12:03:53</t>
  </si>
  <si>
    <t>VE067</t>
  </si>
  <si>
    <t>2025-02-09 09:51:04</t>
  </si>
  <si>
    <t>2025-02-10 09:51:04</t>
  </si>
  <si>
    <t>VE068</t>
  </si>
  <si>
    <t>2025-03-30 17:50:15</t>
  </si>
  <si>
    <t>2025-03-31 17:50:15</t>
  </si>
  <si>
    <t>VE069</t>
  </si>
  <si>
    <t>2025-02-19 08:31:27</t>
  </si>
  <si>
    <t>2025-03-19 08:31:27</t>
  </si>
  <si>
    <t>VE070</t>
  </si>
  <si>
    <t>VE071</t>
  </si>
  <si>
    <t>VE072</t>
  </si>
  <si>
    <t>VE073</t>
  </si>
  <si>
    <t>VE074</t>
  </si>
  <si>
    <t>2025-03-26 15:25:13</t>
  </si>
  <si>
    <t>2025-03-27 15:25:13</t>
  </si>
  <si>
    <t>VE075</t>
  </si>
  <si>
    <t>2025-03-18 16:19:13</t>
  </si>
  <si>
    <t>2025-04-18 16:19:13</t>
  </si>
  <si>
    <t>VE076</t>
  </si>
  <si>
    <t>2025-05-05 06:07:57</t>
  </si>
  <si>
    <t>2025-05-06 06:07:57</t>
  </si>
  <si>
    <t>VE077</t>
  </si>
  <si>
    <t>2025-02-04 13:10:01</t>
  </si>
  <si>
    <t>2025-03-04 13:10:01</t>
  </si>
  <si>
    <t>VE078</t>
  </si>
  <si>
    <t>VE079</t>
  </si>
  <si>
    <t>VE080</t>
  </si>
  <si>
    <t>2025-04-27 07:57:21</t>
  </si>
  <si>
    <t>2025-05-27 07:57:21</t>
  </si>
  <si>
    <t>VE081</t>
  </si>
  <si>
    <t>VE082</t>
  </si>
  <si>
    <t>VE083</t>
  </si>
  <si>
    <t>2025-03-23 07:45:34</t>
  </si>
  <si>
    <t>2025-04-23 07:45:34</t>
  </si>
  <si>
    <t>VE084</t>
  </si>
  <si>
    <t>VE085</t>
  </si>
  <si>
    <t>2025-03-22 10:20:34</t>
  </si>
  <si>
    <t>2025-03-23 10:20:34</t>
  </si>
  <si>
    <t>VE086</t>
  </si>
  <si>
    <t>2025-02-12 11:56:42</t>
  </si>
  <si>
    <t>2025-02-13 11:56:42</t>
  </si>
  <si>
    <t>VE087</t>
  </si>
  <si>
    <t>2025-01-29 12:48:12</t>
  </si>
  <si>
    <t>2025-01-30 12:48:12</t>
  </si>
  <si>
    <t>VE088</t>
  </si>
  <si>
    <t>2025-04-27 14:40:28</t>
  </si>
  <si>
    <t>2025-04-28 14:40:28</t>
  </si>
  <si>
    <t>VE089</t>
  </si>
  <si>
    <t>2025-04-23 16:50:27</t>
  </si>
  <si>
    <t>2025-04-24 16:50:27</t>
  </si>
  <si>
    <t>VE090</t>
  </si>
  <si>
    <t>2025-04-27 14:24:05</t>
  </si>
  <si>
    <t>2025-04-28 14:24:05</t>
  </si>
  <si>
    <t>VE091</t>
  </si>
  <si>
    <t>2025-04-24 06:50:43</t>
  </si>
  <si>
    <t>2025-05-24 06:50:43</t>
  </si>
  <si>
    <t>VE092</t>
  </si>
  <si>
    <t>VE093</t>
  </si>
  <si>
    <t>VE094</t>
  </si>
  <si>
    <t>2025-03-21 09:24:56</t>
  </si>
  <si>
    <t>2025-04-21 09:24:56</t>
  </si>
  <si>
    <t>VE095</t>
  </si>
  <si>
    <t>VE096</t>
  </si>
  <si>
    <t>2025-02-27 16:14:57</t>
  </si>
  <si>
    <t>2025-02-28 16:14:57</t>
  </si>
  <si>
    <t>VE097</t>
  </si>
  <si>
    <t>VE098</t>
  </si>
  <si>
    <t>2025-05-02 11:04:49</t>
  </si>
  <si>
    <t>2025-06-02 11:04:49</t>
  </si>
  <si>
    <t>VE099</t>
  </si>
  <si>
    <t>VE100</t>
  </si>
  <si>
    <t>VE101</t>
  </si>
  <si>
    <t>VE102</t>
  </si>
  <si>
    <t>VE103</t>
  </si>
  <si>
    <t>2025-04-28 14:49:28</t>
  </si>
  <si>
    <t>2025-04-29 14:49:28</t>
  </si>
  <si>
    <t>VE104</t>
  </si>
  <si>
    <t>2025-02-14 16:25:13</t>
  </si>
  <si>
    <t>2025-02-15 16:25:13</t>
  </si>
  <si>
    <t>VE105</t>
  </si>
  <si>
    <t>2025-05-06 06:34:57</t>
  </si>
  <si>
    <t>2025-06-06 06:34:57</t>
  </si>
  <si>
    <t>VE106</t>
  </si>
  <si>
    <t>VE107</t>
  </si>
  <si>
    <t>2025-04-18 07:47:43</t>
  </si>
  <si>
    <t>2025-04-19 07:47:43</t>
  </si>
  <si>
    <t>VE108</t>
  </si>
  <si>
    <t>2025-03-11 17:34:00</t>
  </si>
  <si>
    <t>2025-03-12 17:34:00</t>
  </si>
  <si>
    <t>VE109</t>
  </si>
  <si>
    <t>2025-02-15 18:11:39</t>
  </si>
  <si>
    <t>2025-02-16 18:11:39</t>
  </si>
  <si>
    <t>VE110</t>
  </si>
  <si>
    <t>2025-03-13 09:24:16</t>
  </si>
  <si>
    <t>2025-03-14 09:24:16</t>
  </si>
  <si>
    <t>VE111</t>
  </si>
  <si>
    <t>2025-03-02 18:00:02</t>
  </si>
  <si>
    <t>2025-03-03 18:00:02</t>
  </si>
  <si>
    <t>VE112</t>
  </si>
  <si>
    <t>2025-03-16 10:49:13</t>
  </si>
  <si>
    <t>2025-04-16 10:49:13</t>
  </si>
  <si>
    <t>VE113</t>
  </si>
  <si>
    <t>VE114</t>
  </si>
  <si>
    <t>VE115</t>
  </si>
  <si>
    <t>2025-03-23 11:48:28</t>
  </si>
  <si>
    <t>2025-03-24 11:48:28</t>
  </si>
  <si>
    <t>VE116</t>
  </si>
  <si>
    <t>2025-02-17 12:37:09</t>
  </si>
  <si>
    <t>2025-02-18 12:37:09</t>
  </si>
  <si>
    <t>VE117</t>
  </si>
  <si>
    <t>2025-04-13 15:09:14</t>
  </si>
  <si>
    <t>2025-04-14 15:09:14</t>
  </si>
  <si>
    <t>VE118</t>
  </si>
  <si>
    <t>VE119</t>
  </si>
  <si>
    <t>2025-04-30 06:33:12</t>
  </si>
  <si>
    <t>2025-05-01 06:33:12</t>
  </si>
  <si>
    <t>VE120</t>
  </si>
  <si>
    <t>2025-02-25 15:43:25</t>
  </si>
  <si>
    <t>2025-03-25 15:43:25</t>
  </si>
  <si>
    <t>VE121</t>
  </si>
  <si>
    <t>VE122</t>
  </si>
  <si>
    <t>2025-02-26 13:19:45</t>
  </si>
  <si>
    <t>2025-02-27 13:19:45</t>
  </si>
  <si>
    <t>VE123</t>
  </si>
  <si>
    <t>2025-04-13 15:24:43</t>
  </si>
  <si>
    <t>2025-04-14 15:24:43</t>
  </si>
  <si>
    <t>VE124</t>
  </si>
  <si>
    <t>2025-02-21 16:11:26</t>
  </si>
  <si>
    <t>2025-02-22 16:11:26</t>
  </si>
  <si>
    <t>VE125</t>
  </si>
  <si>
    <t>2025-02-20 10:15:04</t>
  </si>
  <si>
    <t>2025-03-20 10:15:04</t>
  </si>
  <si>
    <t>VE126</t>
  </si>
  <si>
    <t>VE127</t>
  </si>
  <si>
    <t>2025-01-29 13:47:28</t>
  </si>
  <si>
    <t>2025-01-30 13:47:28</t>
  </si>
  <si>
    <t>VE128</t>
  </si>
  <si>
    <t>2025-03-26 13:29:17</t>
  </si>
  <si>
    <t>2025-03-27 13:29:17</t>
  </si>
  <si>
    <t>VE129</t>
  </si>
  <si>
    <t>2025-04-27 19:40:31</t>
  </si>
  <si>
    <t>2025-04-28 19:40:31</t>
  </si>
  <si>
    <t>VE130</t>
  </si>
  <si>
    <t>2025-03-28 18:16:24</t>
  </si>
  <si>
    <t>2025-04-28 18:16:24</t>
  </si>
  <si>
    <t>VE131</t>
  </si>
  <si>
    <t>VE132</t>
  </si>
  <si>
    <t>2025-04-21 09:19:55</t>
  </si>
  <si>
    <t>2025-05-21 09:19:55</t>
  </si>
  <si>
    <t>VE133</t>
  </si>
  <si>
    <t>2025-04-03 16:09:26</t>
  </si>
  <si>
    <t>2025-04-04 16:09:26</t>
  </si>
  <si>
    <t>VE134</t>
  </si>
  <si>
    <t>2025-05-06 18:19:44</t>
  </si>
  <si>
    <t>2025-06-06 18:19:44</t>
  </si>
  <si>
    <t>VE135</t>
  </si>
  <si>
    <t>VE136</t>
  </si>
  <si>
    <t>VE137</t>
  </si>
  <si>
    <t>2025-02-01 09:37:10</t>
  </si>
  <si>
    <t>2025-02-02 09:37:10</t>
  </si>
  <si>
    <t>VE138</t>
  </si>
  <si>
    <t>2025-03-23 05:33:37</t>
  </si>
  <si>
    <t>2025-04-23 05:33:37</t>
  </si>
  <si>
    <t>VE139</t>
  </si>
  <si>
    <t>2025-05-10 13:39:48</t>
  </si>
  <si>
    <t>2025-05-11 13:39:48</t>
  </si>
  <si>
    <t>VE140</t>
  </si>
  <si>
    <t>2025-03-25 09:12:10</t>
  </si>
  <si>
    <t>2025-03-26 09:12:10</t>
  </si>
  <si>
    <t>VE141</t>
  </si>
  <si>
    <t>VE142</t>
  </si>
  <si>
    <t>VE143</t>
  </si>
  <si>
    <t>VE144</t>
  </si>
  <si>
    <t>VE145</t>
  </si>
  <si>
    <t xml:space="preserve">LV003 </t>
  </si>
  <si>
    <t>VE146</t>
  </si>
  <si>
    <t xml:space="preserve">LV001 </t>
  </si>
  <si>
    <t>VE147</t>
  </si>
  <si>
    <t>VE148</t>
  </si>
  <si>
    <t>VE149</t>
  </si>
  <si>
    <t>DOIBAOTRI</t>
  </si>
  <si>
    <t>TenDoi</t>
  </si>
  <si>
    <t>SLThanhVien</t>
  </si>
  <si>
    <t>Đội tàu 1</t>
  </si>
  <si>
    <t>Đội ga 1</t>
  </si>
  <si>
    <t>Đội đường sắt 1</t>
  </si>
  <si>
    <t>Đội tàu 2</t>
  </si>
  <si>
    <t>Đội ga 2</t>
  </si>
  <si>
    <t>Đội đường sắt 2</t>
  </si>
  <si>
    <t>Đội tàu 3</t>
  </si>
  <si>
    <t>Đội ga 3</t>
  </si>
  <si>
    <t>Đội đường sắt 3</t>
  </si>
  <si>
    <t>Đội tàu 4</t>
  </si>
  <si>
    <t>Đội ga 4</t>
  </si>
  <si>
    <t>Đội đường sắt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</si>
</sst>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:mm:ss"/>
    <numFmt numFmtId="165" formatCode="#,##0.0"/>
    <numFmt numFmtId="166" formatCode="m/d"/>
  </numFmts>
  <fonts count="9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Times New Roman"/>
    </font>
    <font>
      <sz val="10"/>
      <name val="Arial"/>
    </font>
    <font>
      <sz val="11"/>
      <color theme="1"/>
      <name val="Times New Roman"/>
    </font>
    <font>
      <i/>
      <sz val="11"/>
      <color rgb="FF000000"/>
      <name val="&quot;Times New Roman&quot;"/>
    </font>
    <font>
      <sz val="10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/>
    <xf numFmtId="0" fontId="2" fillId="0" borderId="4" xfId="0" applyFont="1" applyBorder="1" applyAlignment="1"/>
    <xf numFmtId="49" fontId="4" fillId="0" borderId="4" xfId="0" applyNumberFormat="1" applyFont="1" applyBorder="1" applyAlignment="1">
      <alignment vertical="center" wrapText="1"/>
    </xf>
    <xf numFmtId="0" fontId="5" fillId="0" borderId="0" xfId="0" applyFont="1" applyAlignment="1"/>
    <xf numFmtId="0" fontId="4" fillId="0" borderId="4" xfId="0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165" fontId="4" fillId="0" borderId="4" xfId="0" applyNumberFormat="1" applyFont="1" applyBorder="1" applyAlignment="1">
      <alignment horizontal="left" vertical="center" wrapText="1"/>
    </xf>
    <xf numFmtId="3" fontId="4" fillId="0" borderId="4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4" xfId="0" quotePrefix="1" applyFont="1" applyBorder="1" applyAlignment="1">
      <alignment vertical="center" wrapText="1"/>
    </xf>
    <xf numFmtId="0" fontId="4" fillId="0" borderId="0" xfId="0" quotePrefix="1" applyFont="1" applyAlignment="1"/>
    <xf numFmtId="0" fontId="4" fillId="0" borderId="4" xfId="0" applyFont="1" applyBorder="1" applyAlignme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166" fontId="4" fillId="0" borderId="1" xfId="0" applyNumberFormat="1" applyFont="1" applyBorder="1" applyAlignment="1">
      <alignment horizontal="left" wrapText="1"/>
    </xf>
    <xf numFmtId="0" fontId="7" fillId="0" borderId="4" xfId="0" applyFont="1" applyBorder="1" applyAlignment="1"/>
    <xf numFmtId="49" fontId="7" fillId="0" borderId="4" xfId="0" applyNumberFormat="1" applyFont="1" applyBorder="1" applyAlignment="1"/>
    <xf numFmtId="0" fontId="8" fillId="0" borderId="0" xfId="0" applyFont="1" applyAlignment="1"/>
    <xf numFmtId="0" fontId="4" fillId="0" borderId="0" xfId="0" applyFont="1" applyAlignment="1">
      <alignment wrapText="1"/>
    </xf>
    <xf numFmtId="49" fontId="4" fillId="0" borderId="0" xfId="0" applyNumberFormat="1" applyFont="1"/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/>
    <xf numFmtId="49" fontId="4" fillId="0" borderId="5" xfId="0" applyNumberFormat="1" applyFont="1" applyBorder="1"/>
    <xf numFmtId="49" fontId="2" fillId="0" borderId="4" xfId="0" applyNumberFormat="1" applyFont="1" applyBorder="1" applyAlignment="1">
      <alignment horizontal="center" vertical="center" wrapText="1"/>
    </xf>
    <xf numFmtId="49" fontId="4" fillId="0" borderId="4" xfId="0" quotePrefix="1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/>
    <xf numFmtId="49" fontId="4" fillId="0" borderId="0" xfId="0" quotePrefix="1" applyNumberFormat="1" applyFont="1" applyAlignment="1">
      <alignment vertical="center" wrapText="1"/>
    </xf>
    <xf numFmtId="49" fontId="4" fillId="0" borderId="4" xfId="0" quotePrefix="1" applyNumberFormat="1" applyFont="1" applyBorder="1" applyAlignment="1"/>
    <xf numFmtId="49" fontId="4" fillId="0" borderId="4" xfId="0" applyNumberFormat="1" applyFont="1" applyBorder="1" applyAlignment="1"/>
    <xf numFmtId="0" fontId="4" fillId="0" borderId="0" xfId="0" applyFont="1" applyAlignment="1"/>
    <xf numFmtId="0" fontId="4" fillId="0" borderId="4" xfId="0" applyFont="1" applyBorder="1" applyAlignment="1"/>
    <xf numFmtId="0" fontId="4" fillId="0" borderId="0" xfId="0" applyFont="1" applyAlignment="1">
      <alignment horizontal="right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/>
    <xf numFmtId="0" fontId="4" fillId="0" borderId="8" xfId="0" applyFont="1" applyBorder="1"/>
    <xf numFmtId="49" fontId="6" fillId="0" borderId="0" xfId="0" applyNumberFormat="1" applyFont="1"/>
    <xf numFmtId="0" fontId="4" fillId="0" borderId="4" xfId="0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49" fontId="4" fillId="0" borderId="8" xfId="0" applyNumberFormat="1" applyFont="1" applyBorder="1" applyAlignment="1">
      <alignment vertical="center" wrapText="1"/>
    </xf>
    <xf numFmtId="0" fontId="4" fillId="0" borderId="8" xfId="0" applyFont="1" applyBorder="1" applyAlignment="1">
      <alignment wrapText="1"/>
    </xf>
    <xf numFmtId="49" fontId="4" fillId="0" borderId="0" xfId="0" applyNumberFormat="1" applyFont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49" fontId="4" fillId="0" borderId="4" xfId="0" applyNumberFormat="1" applyFont="1" applyBorder="1" applyAlignment="1">
      <alignment horizontal="right"/>
    </xf>
    <xf numFmtId="0" fontId="4" fillId="0" borderId="7" xfId="0" applyFont="1" applyBorder="1" applyAlignment="1"/>
    <xf numFmtId="49" fontId="4" fillId="0" borderId="7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 vertical="center" wrapText="1"/>
    </xf>
    <xf numFmtId="0" fontId="4" fillId="0" borderId="6" xfId="0" applyFont="1" applyBorder="1"/>
    <xf numFmtId="0" fontId="4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/>
    <xf numFmtId="0" fontId="0" fillId="0" borderId="0" xfId="0" applyFont="1" applyAlignme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 applyAlignment="1"/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4" max="4" width="18.08984375" customWidth="1"/>
    <col min="9" max="9" width="58.726562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/>
      <c r="B3" s="83" t="s">
        <v>0</v>
      </c>
      <c r="C3" s="84"/>
      <c r="D3" s="8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/>
      <c r="B4" s="3" t="s">
        <v>1</v>
      </c>
      <c r="C4" s="3" t="s">
        <v>2</v>
      </c>
      <c r="D4" s="3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"/>
      <c r="B5" s="5" t="s">
        <v>4</v>
      </c>
      <c r="C5" s="5" t="s">
        <v>5</v>
      </c>
      <c r="D5" s="6" t="s">
        <v>6</v>
      </c>
      <c r="E5" s="1"/>
      <c r="F5" s="81" t="str">
        <f t="shared" ref="F5:F12" si="0">"INSERT INTO THOITIET VALUES ('"&amp;B5&amp;"', '"&amp;C5&amp;"', '"&amp;D5&amp;"');"</f>
        <v>INSERT INTO THOITIET VALUES ('DB001', 'Mưa lớn', '2025-05-20 7:20:37');</v>
      </c>
      <c r="G5" s="82"/>
      <c r="H5" s="82"/>
      <c r="I5" s="8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"/>
      <c r="B6" s="5" t="s">
        <v>7</v>
      </c>
      <c r="C6" s="5" t="s">
        <v>8</v>
      </c>
      <c r="D6" s="6" t="s">
        <v>9</v>
      </c>
      <c r="E6" s="1"/>
      <c r="F6" s="81" t="str">
        <f t="shared" si="0"/>
        <v>INSERT INTO THOITIET VALUES ('DB002', 'Mưa râm', '2025-05-29 12:24:40');</v>
      </c>
      <c r="G6" s="82"/>
      <c r="H6" s="82"/>
      <c r="I6" s="8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/>
      <c r="B7" s="5" t="s">
        <v>10</v>
      </c>
      <c r="C7" s="5" t="s">
        <v>5</v>
      </c>
      <c r="D7" s="6" t="s">
        <v>11</v>
      </c>
      <c r="E7" s="1"/>
      <c r="F7" s="81" t="str">
        <f t="shared" si="0"/>
        <v>INSERT INTO THOITIET VALUES ('DB003', 'Mưa lớn', '2025-05-30 8:19:40');</v>
      </c>
      <c r="G7" s="82"/>
      <c r="H7" s="82"/>
      <c r="I7" s="8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5" t="s">
        <v>12</v>
      </c>
      <c r="C8" s="5" t="s">
        <v>13</v>
      </c>
      <c r="D8" s="6" t="s">
        <v>14</v>
      </c>
      <c r="E8" s="1"/>
      <c r="F8" s="81" t="str">
        <f t="shared" si="0"/>
        <v>INSERT INTO THOITIET VALUES ('DB004', 'Sương mù', '2025-07-01 5:24:28');</v>
      </c>
      <c r="G8" s="82"/>
      <c r="H8" s="82"/>
      <c r="I8" s="8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5" t="s">
        <v>15</v>
      </c>
      <c r="C9" s="5" t="s">
        <v>16</v>
      </c>
      <c r="D9" s="6" t="s">
        <v>17</v>
      </c>
      <c r="E9" s="1"/>
      <c r="F9" s="81" t="str">
        <f t="shared" si="0"/>
        <v>INSERT INTO THOITIET VALUES ('DB005', 'Bão', '2025-07-03 6:09:34');</v>
      </c>
      <c r="G9" s="82"/>
      <c r="H9" s="82"/>
      <c r="I9" s="8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5" t="s">
        <v>18</v>
      </c>
      <c r="C10" s="5" t="s">
        <v>19</v>
      </c>
      <c r="D10" s="6" t="s">
        <v>17</v>
      </c>
      <c r="E10" s="1"/>
      <c r="F10" s="81" t="str">
        <f t="shared" si="0"/>
        <v>INSERT INTO THOITIET VALUES ('DB006', 'Sấm chớp', '2025-07-03 6:09:34');</v>
      </c>
      <c r="G10" s="82"/>
      <c r="H10" s="82"/>
      <c r="I10" s="8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5" t="s">
        <v>20</v>
      </c>
      <c r="C11" s="5" t="s">
        <v>21</v>
      </c>
      <c r="D11" s="6" t="s">
        <v>22</v>
      </c>
      <c r="E11" s="1"/>
      <c r="F11" s="81" t="str">
        <f t="shared" si="0"/>
        <v>INSERT INTO THOITIET VALUES ('DB007', 'Gió mạnh ', '2025-07-01 23:12:36');</v>
      </c>
      <c r="G11" s="82"/>
      <c r="H11" s="82"/>
      <c r="I11" s="8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5" t="s">
        <v>23</v>
      </c>
      <c r="C12" s="5" t="s">
        <v>24</v>
      </c>
      <c r="D12" s="6" t="s">
        <v>25</v>
      </c>
      <c r="E12" s="1"/>
      <c r="F12" s="81" t="str">
        <f t="shared" si="0"/>
        <v>INSERT INTO THOITIET VALUES ('DB008', 'Động đất', '2025-07-15 22:22:16');</v>
      </c>
      <c r="G12" s="82"/>
      <c r="H12" s="82"/>
      <c r="I12" s="8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4"/>
      <c r="D14" s="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11:I11"/>
    <mergeCell ref="F12:I12"/>
    <mergeCell ref="B3:D3"/>
    <mergeCell ref="F5:I5"/>
    <mergeCell ref="F6:I6"/>
    <mergeCell ref="F7:I7"/>
    <mergeCell ref="F8:I8"/>
    <mergeCell ref="F9:I9"/>
    <mergeCell ref="F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10"/>
  <sheetViews>
    <sheetView workbookViewId="0"/>
  </sheetViews>
  <sheetFormatPr defaultColWidth="12.6328125" defaultRowHeight="15.75" customHeight="1"/>
  <sheetData>
    <row r="1" spans="1: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/>
      <c r="B3" s="86" t="s">
        <v>26</v>
      </c>
      <c r="C3" s="84"/>
      <c r="D3" s="84"/>
      <c r="E3" s="85"/>
      <c r="F3" s="7"/>
      <c r="G3" s="9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/>
      <c r="B4" s="10" t="s">
        <v>1</v>
      </c>
      <c r="C4" s="10" t="s">
        <v>27</v>
      </c>
      <c r="D4" s="10" t="s">
        <v>28</v>
      </c>
      <c r="E4" s="10" t="s">
        <v>29</v>
      </c>
      <c r="F4" s="7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/>
      <c r="B5" s="5" t="s">
        <v>4</v>
      </c>
      <c r="C5" s="5" t="s">
        <v>30</v>
      </c>
      <c r="D5" s="11" t="s">
        <v>31</v>
      </c>
      <c r="E5" s="5" t="s">
        <v>32</v>
      </c>
      <c r="F5" s="7"/>
      <c r="G5" s="9" t="str">
        <f t="shared" ref="G5:G31" si="0">"INSERT INTO DB_TUYEN VALUES ('"&amp;B5&amp;"', '"&amp;C5&amp;"', '"&amp;D5&amp;"', '"&amp;E5&amp;"');"</f>
        <v>INSERT INTO DB_TUYEN VALUES ('DB001', 'MT001', '2025-05-30', 'Tạm hoãn');</v>
      </c>
      <c r="H5" s="7"/>
      <c r="I5" s="7"/>
      <c r="J5" s="7"/>
      <c r="K5" s="7"/>
      <c r="L5" s="1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/>
      <c r="B6" s="5" t="s">
        <v>4</v>
      </c>
      <c r="C6" s="5" t="s">
        <v>33</v>
      </c>
      <c r="D6" s="11" t="s">
        <v>31</v>
      </c>
      <c r="E6" s="5" t="s">
        <v>32</v>
      </c>
      <c r="F6" s="7"/>
      <c r="G6" s="9" t="str">
        <f t="shared" si="0"/>
        <v>INSERT INTO DB_TUYEN VALUES ('DB001', 'MT003', '2025-05-30', 'Tạm hoãn');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/>
      <c r="B7" s="5" t="s">
        <v>4</v>
      </c>
      <c r="C7" s="5" t="s">
        <v>34</v>
      </c>
      <c r="D7" s="11" t="s">
        <v>31</v>
      </c>
      <c r="E7" s="5" t="s">
        <v>32</v>
      </c>
      <c r="F7" s="7"/>
      <c r="G7" s="9" t="str">
        <f t="shared" si="0"/>
        <v>INSERT INTO DB_TUYEN VALUES ('DB001', 'MT005', '2025-05-30', 'Tạm hoãn');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/>
      <c r="B8" s="5" t="s">
        <v>7</v>
      </c>
      <c r="C8" s="5" t="s">
        <v>35</v>
      </c>
      <c r="D8" s="6" t="s">
        <v>36</v>
      </c>
      <c r="E8" s="13" t="s">
        <v>37</v>
      </c>
      <c r="F8" s="7"/>
      <c r="G8" s="9" t="str">
        <f t="shared" si="0"/>
        <v>INSERT INTO DB_TUYEN VALUES ('DB002', 'MT002', '2025-06-01', 'Bình thường');</v>
      </c>
      <c r="H8" s="7"/>
      <c r="I8" s="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/>
      <c r="B9" s="5" t="s">
        <v>7</v>
      </c>
      <c r="C9" s="5" t="s">
        <v>38</v>
      </c>
      <c r="D9" s="6" t="s">
        <v>36</v>
      </c>
      <c r="E9" s="13" t="s">
        <v>37</v>
      </c>
      <c r="F9" s="7"/>
      <c r="G9" s="9" t="str">
        <f t="shared" si="0"/>
        <v>INSERT INTO DB_TUYEN VALUES ('DB002', 'MT004', '2025-06-01', 'Bình thường');</v>
      </c>
      <c r="H9" s="7"/>
      <c r="I9" s="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/>
      <c r="B10" s="5" t="s">
        <v>10</v>
      </c>
      <c r="C10" s="5" t="s">
        <v>33</v>
      </c>
      <c r="D10" s="6" t="s">
        <v>39</v>
      </c>
      <c r="E10" s="13" t="s">
        <v>32</v>
      </c>
      <c r="F10" s="7"/>
      <c r="G10" s="9" t="str">
        <f t="shared" si="0"/>
        <v>INSERT INTO DB_TUYEN VALUES ('DB003', 'MT003', '2025-06-02', 'Tạm hoãn');</v>
      </c>
      <c r="H10" s="7"/>
      <c r="I10" s="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/>
      <c r="B11" s="5" t="s">
        <v>12</v>
      </c>
      <c r="C11" s="5" t="s">
        <v>38</v>
      </c>
      <c r="D11" s="14" t="s">
        <v>40</v>
      </c>
      <c r="E11" s="13" t="s">
        <v>37</v>
      </c>
      <c r="F11" s="7"/>
      <c r="G11" s="9" t="str">
        <f t="shared" si="0"/>
        <v>INSERT INTO DB_TUYEN VALUES ('DB004', 'MT004', '2025-07-03', 'Bình thường');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5" t="s">
        <v>15</v>
      </c>
      <c r="C12" s="5" t="s">
        <v>30</v>
      </c>
      <c r="D12" s="6" t="s">
        <v>41</v>
      </c>
      <c r="E12" s="13" t="s">
        <v>42</v>
      </c>
      <c r="F12" s="7"/>
      <c r="G12" s="9" t="str">
        <f t="shared" si="0"/>
        <v>INSERT INTO DB_TUYEN VALUES ('DB005', 'MT001', '2025-07-15', 'Hủy chuyến');</v>
      </c>
      <c r="H12" s="7"/>
      <c r="I12" s="9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5" t="s">
        <v>15</v>
      </c>
      <c r="C13" s="5" t="s">
        <v>35</v>
      </c>
      <c r="D13" s="6" t="s">
        <v>41</v>
      </c>
      <c r="E13" s="13" t="s">
        <v>42</v>
      </c>
      <c r="F13" s="7"/>
      <c r="G13" s="9" t="str">
        <f t="shared" si="0"/>
        <v>INSERT INTO DB_TUYEN VALUES ('DB005', 'MT002', '2025-07-15', 'Hủy chuyến');</v>
      </c>
      <c r="H13" s="7"/>
      <c r="I13" s="9"/>
      <c r="J13" s="9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/>
      <c r="B14" s="5" t="s">
        <v>15</v>
      </c>
      <c r="C14" s="5" t="s">
        <v>33</v>
      </c>
      <c r="D14" s="6" t="s">
        <v>41</v>
      </c>
      <c r="E14" s="13" t="s">
        <v>42</v>
      </c>
      <c r="F14" s="7"/>
      <c r="G14" s="9" t="str">
        <f t="shared" si="0"/>
        <v>INSERT INTO DB_TUYEN VALUES ('DB005', 'MT003', '2025-07-15', 'Hủy chuyến');</v>
      </c>
      <c r="H14" s="7"/>
      <c r="I14" s="9"/>
      <c r="J14" s="9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/>
      <c r="B15" s="5" t="s">
        <v>15</v>
      </c>
      <c r="C15" s="5" t="s">
        <v>38</v>
      </c>
      <c r="D15" s="6" t="s">
        <v>41</v>
      </c>
      <c r="E15" s="13" t="s">
        <v>42</v>
      </c>
      <c r="F15" s="7"/>
      <c r="G15" s="9" t="str">
        <f t="shared" si="0"/>
        <v>INSERT INTO DB_TUYEN VALUES ('DB005', 'MT004', '2025-07-15', 'Hủy chuyến');</v>
      </c>
      <c r="H15" s="7"/>
      <c r="I15" s="9"/>
      <c r="J15" s="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/>
      <c r="B16" s="5" t="s">
        <v>15</v>
      </c>
      <c r="C16" s="5" t="s">
        <v>34</v>
      </c>
      <c r="D16" s="6" t="s">
        <v>41</v>
      </c>
      <c r="E16" s="13" t="s">
        <v>42</v>
      </c>
      <c r="F16" s="7"/>
      <c r="G16" s="9" t="str">
        <f t="shared" si="0"/>
        <v>INSERT INTO DB_TUYEN VALUES ('DB005', 'MT005', '2025-07-15', 'Hủy chuyến');</v>
      </c>
      <c r="H16" s="7"/>
      <c r="I16" s="9"/>
      <c r="J16" s="9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/>
      <c r="B17" s="5" t="s">
        <v>15</v>
      </c>
      <c r="C17" s="5" t="s">
        <v>43</v>
      </c>
      <c r="D17" s="6" t="s">
        <v>41</v>
      </c>
      <c r="E17" s="13" t="s">
        <v>42</v>
      </c>
      <c r="F17" s="7"/>
      <c r="G17" s="9" t="str">
        <f t="shared" si="0"/>
        <v>INSERT INTO DB_TUYEN VALUES ('DB005', 'MT006', '2025-07-15', 'Hủy chuyến');</v>
      </c>
      <c r="H17" s="7"/>
      <c r="I17" s="9"/>
      <c r="J17" s="9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/>
      <c r="B18" s="5" t="s">
        <v>15</v>
      </c>
      <c r="C18" s="5" t="s">
        <v>44</v>
      </c>
      <c r="D18" s="6" t="s">
        <v>41</v>
      </c>
      <c r="E18" s="13" t="s">
        <v>42</v>
      </c>
      <c r="F18" s="7"/>
      <c r="G18" s="9" t="str">
        <f t="shared" si="0"/>
        <v>INSERT INTO DB_TUYEN VALUES ('DB005', 'MT007', '2025-07-15', 'Hủy chuyến');</v>
      </c>
      <c r="H18" s="7"/>
      <c r="I18" s="9"/>
      <c r="J18" s="9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/>
      <c r="B19" s="5" t="s">
        <v>15</v>
      </c>
      <c r="C19" s="5" t="s">
        <v>45</v>
      </c>
      <c r="D19" s="6" t="s">
        <v>41</v>
      </c>
      <c r="E19" s="13" t="s">
        <v>42</v>
      </c>
      <c r="F19" s="7"/>
      <c r="G19" s="9" t="str">
        <f t="shared" si="0"/>
        <v>INSERT INTO DB_TUYEN VALUES ('DB005', 'MT008', '2025-07-15', 'Hủy chuyến');</v>
      </c>
      <c r="H19" s="7"/>
      <c r="I19" s="9"/>
      <c r="J19" s="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/>
      <c r="B20" s="5" t="s">
        <v>18</v>
      </c>
      <c r="C20" s="5" t="s">
        <v>43</v>
      </c>
      <c r="D20" s="6" t="s">
        <v>46</v>
      </c>
      <c r="E20" s="13" t="s">
        <v>42</v>
      </c>
      <c r="F20" s="7"/>
      <c r="G20" s="9" t="str">
        <f t="shared" si="0"/>
        <v>INSERT INTO DB_TUYEN VALUES ('DB006', 'MT006', '2025-07-19', 'Hủy chuyến');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4">
      <c r="A21" s="7"/>
      <c r="B21" s="5" t="s">
        <v>20</v>
      </c>
      <c r="C21" s="5" t="s">
        <v>44</v>
      </c>
      <c r="D21" s="6" t="s">
        <v>47</v>
      </c>
      <c r="E21" s="13" t="s">
        <v>37</v>
      </c>
      <c r="F21" s="7"/>
      <c r="G21" s="9" t="str">
        <f t="shared" si="0"/>
        <v>INSERT INTO DB_TUYEN VALUES ('DB007', 'MT007', '2025-07-20', 'Bình thường');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4">
      <c r="A22" s="7"/>
      <c r="B22" s="5" t="s">
        <v>20</v>
      </c>
      <c r="C22" s="5" t="s">
        <v>34</v>
      </c>
      <c r="D22" s="6" t="s">
        <v>47</v>
      </c>
      <c r="E22" s="13" t="s">
        <v>37</v>
      </c>
      <c r="F22" s="7"/>
      <c r="G22" s="9" t="str">
        <f t="shared" si="0"/>
        <v>INSERT INTO DB_TUYEN VALUES ('DB007', 'MT005', '2025-07-20', 'Bình thường');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4">
      <c r="A23" s="7"/>
      <c r="B23" s="5" t="s">
        <v>20</v>
      </c>
      <c r="C23" s="5" t="s">
        <v>45</v>
      </c>
      <c r="D23" s="6" t="s">
        <v>47</v>
      </c>
      <c r="E23" s="13" t="s">
        <v>37</v>
      </c>
      <c r="F23" s="7"/>
      <c r="G23" s="9" t="str">
        <f t="shared" si="0"/>
        <v>INSERT INTO DB_TUYEN VALUES ('DB007', 'MT008', '2025-07-20', 'Bình thường');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4">
      <c r="A24" s="7"/>
      <c r="B24" s="5" t="s">
        <v>23</v>
      </c>
      <c r="C24" s="5" t="s">
        <v>30</v>
      </c>
      <c r="D24" s="6" t="s">
        <v>48</v>
      </c>
      <c r="E24" s="13" t="s">
        <v>42</v>
      </c>
      <c r="F24" s="7"/>
      <c r="G24" s="9" t="str">
        <f t="shared" si="0"/>
        <v>INSERT INTO DB_TUYEN VALUES ('DB008', 'MT001', '2025-08-18', 'Hủy chuyến');</v>
      </c>
      <c r="H24" s="9"/>
      <c r="I24" s="7"/>
      <c r="J24" s="9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4">
      <c r="A25" s="7"/>
      <c r="B25" s="5" t="s">
        <v>23</v>
      </c>
      <c r="C25" s="5" t="s">
        <v>35</v>
      </c>
      <c r="D25" s="6" t="s">
        <v>48</v>
      </c>
      <c r="E25" s="13" t="s">
        <v>42</v>
      </c>
      <c r="F25" s="7"/>
      <c r="G25" s="9" t="str">
        <f t="shared" si="0"/>
        <v>INSERT INTO DB_TUYEN VALUES ('DB008', 'MT002', '2025-08-18', 'Hủy chuyến');</v>
      </c>
      <c r="H25" s="9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4">
      <c r="A26" s="7"/>
      <c r="B26" s="5" t="s">
        <v>23</v>
      </c>
      <c r="C26" s="5" t="s">
        <v>33</v>
      </c>
      <c r="D26" s="6" t="s">
        <v>48</v>
      </c>
      <c r="E26" s="13" t="s">
        <v>42</v>
      </c>
      <c r="F26" s="7"/>
      <c r="G26" s="9" t="str">
        <f t="shared" si="0"/>
        <v>INSERT INTO DB_TUYEN VALUES ('DB008', 'MT003', '2025-08-18', 'Hủy chuyến');</v>
      </c>
      <c r="H26" s="9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4">
      <c r="A27" s="7"/>
      <c r="B27" s="5" t="s">
        <v>23</v>
      </c>
      <c r="C27" s="5" t="s">
        <v>38</v>
      </c>
      <c r="D27" s="6" t="s">
        <v>48</v>
      </c>
      <c r="E27" s="13" t="s">
        <v>42</v>
      </c>
      <c r="F27" s="7"/>
      <c r="G27" s="9" t="str">
        <f t="shared" si="0"/>
        <v>INSERT INTO DB_TUYEN VALUES ('DB008', 'MT004', '2025-08-18', 'Hủy chuyến');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4">
      <c r="A28" s="7"/>
      <c r="B28" s="5" t="s">
        <v>23</v>
      </c>
      <c r="C28" s="5" t="s">
        <v>34</v>
      </c>
      <c r="D28" s="6" t="s">
        <v>48</v>
      </c>
      <c r="E28" s="13" t="s">
        <v>42</v>
      </c>
      <c r="F28" s="7"/>
      <c r="G28" s="9" t="str">
        <f t="shared" si="0"/>
        <v>INSERT INTO DB_TUYEN VALUES ('DB008', 'MT005', '2025-08-18', 'Hủy chuyến');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4">
      <c r="A29" s="7"/>
      <c r="B29" s="5" t="s">
        <v>23</v>
      </c>
      <c r="C29" s="5" t="s">
        <v>43</v>
      </c>
      <c r="D29" s="6" t="s">
        <v>48</v>
      </c>
      <c r="E29" s="13" t="s">
        <v>42</v>
      </c>
      <c r="F29" s="7"/>
      <c r="G29" s="9" t="str">
        <f t="shared" si="0"/>
        <v>INSERT INTO DB_TUYEN VALUES ('DB008', 'MT006', '2025-08-18', 'Hủy chuyến');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4">
      <c r="A30" s="7"/>
      <c r="B30" s="5" t="s">
        <v>23</v>
      </c>
      <c r="C30" s="5" t="s">
        <v>44</v>
      </c>
      <c r="D30" s="6" t="s">
        <v>48</v>
      </c>
      <c r="E30" s="13" t="s">
        <v>42</v>
      </c>
      <c r="F30" s="7"/>
      <c r="G30" s="9" t="str">
        <f t="shared" si="0"/>
        <v>INSERT INTO DB_TUYEN VALUES ('DB008', 'MT007', '2025-08-18', 'Hủy chuyến');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4">
      <c r="A31" s="7"/>
      <c r="B31" s="5" t="s">
        <v>23</v>
      </c>
      <c r="C31" s="5" t="s">
        <v>45</v>
      </c>
      <c r="D31" s="6" t="s">
        <v>48</v>
      </c>
      <c r="E31" s="13" t="s">
        <v>42</v>
      </c>
      <c r="F31" s="7"/>
      <c r="G31" s="9" t="str">
        <f t="shared" si="0"/>
        <v>INSERT INTO DB_TUYEN VALUES ('DB008', 'MT008', '2025-08-18', 'Hủy chuyến');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4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4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4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4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4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4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4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4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4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4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4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4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4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4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4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4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4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4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4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4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4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4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4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4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4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4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4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4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4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4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4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4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4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4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4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4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4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4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4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4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4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4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4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4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4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4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4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4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4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4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4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4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4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4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4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4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4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4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4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4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4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4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4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4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4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4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4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4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4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4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4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4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4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4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4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4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4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4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4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4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4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4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4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4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4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4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4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4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4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4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4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4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4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4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4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4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4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4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4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4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4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4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4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4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4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4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4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4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4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4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4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4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4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4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4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4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4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4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4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4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4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4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4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4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4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4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4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4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4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4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4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4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4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4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4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4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4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4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4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4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4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4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4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4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4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4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4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4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4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4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4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4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4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4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4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4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4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4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4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4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4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4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4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4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4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4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4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4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4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4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4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4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4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4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4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4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4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4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4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4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4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4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4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4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4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4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4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4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4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4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4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4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4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4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4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4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4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4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4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4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4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4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4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4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4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4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4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4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4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4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4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4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4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4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4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4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4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4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4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4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4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4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4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4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4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4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4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4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4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4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4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4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4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4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4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4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4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4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4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4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4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4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4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4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4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4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4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4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4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4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4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4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4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4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4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4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4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4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4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4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4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4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4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4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4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4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4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4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4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4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4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4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4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4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4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4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4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4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4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4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4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4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4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4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4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4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4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4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4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4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4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4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4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4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4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4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4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4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4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4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4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4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4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4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4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4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4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4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4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4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4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4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4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4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spans="1:25" ht="1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spans="1:25" ht="14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spans="1:25" ht="14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spans="1:25" ht="14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spans="1:25" ht="14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spans="1:25" ht="14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spans="1:25" ht="14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selection activeCell="I2" sqref="I2"/>
    </sheetView>
  </sheetViews>
  <sheetFormatPr defaultColWidth="12.6328125" defaultRowHeight="15.75" customHeight="1"/>
  <cols>
    <col min="4" max="4" width="15.1796875" customWidth="1"/>
    <col min="5" max="5" width="8.90625" customWidth="1"/>
    <col min="6" max="6" width="9.90625" customWidth="1"/>
    <col min="7" max="7" width="9.6328125" customWidth="1"/>
    <col min="15" max="15" width="12.90625" customWidth="1"/>
    <col min="17" max="17" width="10.90625" customWidth="1"/>
  </cols>
  <sheetData>
    <row r="1" spans="1: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/>
      <c r="B3" s="83" t="s">
        <v>49</v>
      </c>
      <c r="C3" s="84"/>
      <c r="D3" s="84"/>
      <c r="E3" s="84"/>
      <c r="F3" s="84"/>
      <c r="G3" s="8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/>
      <c r="B4" s="3" t="s">
        <v>27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/>
      <c r="B5" s="5" t="s">
        <v>30</v>
      </c>
      <c r="C5" s="5" t="s">
        <v>55</v>
      </c>
      <c r="D5" s="15">
        <v>19.7</v>
      </c>
      <c r="E5" s="16">
        <v>14</v>
      </c>
      <c r="F5" s="5" t="s">
        <v>56</v>
      </c>
      <c r="G5" s="5" t="s">
        <v>57</v>
      </c>
      <c r="H5" s="7"/>
      <c r="I5" s="81" t="str">
        <f t="shared" ref="I5:I12" si="0">"INSERT INTO TUYENDUONG VALUES ('"&amp;B5&amp;"', '"&amp;C5&amp;"', "&amp;D5&amp;", "&amp;E5&amp;", '"&amp;F5&amp;"', '"&amp;G5&amp;"');"</f>
        <v>INSERT INTO TUYENDUONG VALUES ('MT001', 'Tuyến 1', 19.7, 14, 'G0001', 'G0014');</v>
      </c>
      <c r="J5" s="82"/>
      <c r="K5" s="82"/>
      <c r="L5" s="82"/>
      <c r="M5" s="82"/>
      <c r="N5" s="82"/>
      <c r="O5" s="82"/>
      <c r="P5" s="82"/>
      <c r="Q5" s="82"/>
      <c r="R5" s="7"/>
      <c r="S5" s="7"/>
      <c r="T5" s="7"/>
      <c r="U5" s="7"/>
      <c r="V5" s="7"/>
      <c r="W5" s="7"/>
      <c r="X5" s="7"/>
      <c r="Y5" s="7"/>
    </row>
    <row r="6" spans="1:25">
      <c r="A6" s="7"/>
      <c r="B6" s="5" t="s">
        <v>35</v>
      </c>
      <c r="C6" s="5" t="s">
        <v>58</v>
      </c>
      <c r="D6" s="15">
        <v>48</v>
      </c>
      <c r="E6" s="16">
        <v>42</v>
      </c>
      <c r="F6" s="13" t="s">
        <v>59</v>
      </c>
      <c r="G6" s="13" t="s">
        <v>60</v>
      </c>
      <c r="H6" s="7"/>
      <c r="I6" s="81" t="str">
        <f t="shared" si="0"/>
        <v>INSERT INTO TUYENDUONG VALUES ('MT002', 'Tuyến 2', 48, 42, 'G0015', 'G0055');</v>
      </c>
      <c r="J6" s="82"/>
      <c r="K6" s="82"/>
      <c r="L6" s="82"/>
      <c r="M6" s="82"/>
      <c r="N6" s="82"/>
      <c r="O6" s="82"/>
      <c r="P6" s="82"/>
      <c r="Q6" s="82"/>
      <c r="R6" s="7"/>
      <c r="S6" s="7"/>
      <c r="T6" s="7"/>
      <c r="U6" s="7"/>
      <c r="V6" s="7"/>
      <c r="W6" s="7"/>
      <c r="X6" s="7"/>
      <c r="Y6" s="7"/>
    </row>
    <row r="7" spans="1:25">
      <c r="A7" s="7"/>
      <c r="B7" s="5" t="s">
        <v>33</v>
      </c>
      <c r="C7" s="5" t="s">
        <v>61</v>
      </c>
      <c r="D7" s="15">
        <v>19.8</v>
      </c>
      <c r="E7" s="16">
        <v>18</v>
      </c>
      <c r="F7" s="13" t="s">
        <v>56</v>
      </c>
      <c r="G7" s="13" t="s">
        <v>62</v>
      </c>
      <c r="H7" s="7"/>
      <c r="I7" s="81" t="str">
        <f t="shared" si="0"/>
        <v>INSERT INTO TUYENDUONG VALUES ('MT003', 'Tuyến 3A', 19.8, 18, 'G0001', 'G0072');</v>
      </c>
      <c r="J7" s="82"/>
      <c r="K7" s="82"/>
      <c r="L7" s="82"/>
      <c r="M7" s="82"/>
      <c r="N7" s="82"/>
      <c r="O7" s="82"/>
      <c r="P7" s="82"/>
      <c r="Q7" s="82"/>
      <c r="R7" s="7"/>
      <c r="S7" s="7"/>
      <c r="T7" s="7"/>
      <c r="U7" s="7"/>
      <c r="V7" s="7"/>
      <c r="W7" s="7"/>
      <c r="X7" s="7"/>
      <c r="Y7" s="7"/>
    </row>
    <row r="8" spans="1:25">
      <c r="A8" s="7"/>
      <c r="B8" s="5" t="s">
        <v>38</v>
      </c>
      <c r="C8" s="5" t="s">
        <v>63</v>
      </c>
      <c r="D8" s="15">
        <v>12.2</v>
      </c>
      <c r="E8" s="16">
        <v>11</v>
      </c>
      <c r="F8" s="13" t="s">
        <v>64</v>
      </c>
      <c r="G8" s="13" t="s">
        <v>65</v>
      </c>
      <c r="H8" s="7"/>
      <c r="I8" s="81" t="str">
        <f t="shared" si="0"/>
        <v>INSERT INTO TUYENDUONG VALUES ('MT004', 'Tuyến 3B', 12.2, 11, 'G0057', 'G0081');</v>
      </c>
      <c r="J8" s="82"/>
      <c r="K8" s="82"/>
      <c r="L8" s="82"/>
      <c r="M8" s="82"/>
      <c r="N8" s="82"/>
      <c r="O8" s="82"/>
      <c r="P8" s="82"/>
      <c r="Q8" s="82"/>
      <c r="R8" s="7"/>
      <c r="S8" s="7"/>
      <c r="T8" s="7"/>
      <c r="U8" s="7"/>
      <c r="V8" s="7"/>
      <c r="W8" s="7"/>
      <c r="X8" s="7"/>
      <c r="Y8" s="7"/>
    </row>
    <row r="9" spans="1:25">
      <c r="A9" s="7"/>
      <c r="B9" s="5" t="s">
        <v>34</v>
      </c>
      <c r="C9" s="5" t="s">
        <v>66</v>
      </c>
      <c r="D9" s="15">
        <v>35.75</v>
      </c>
      <c r="E9" s="16">
        <v>32</v>
      </c>
      <c r="F9" s="13" t="s">
        <v>67</v>
      </c>
      <c r="G9" s="13" t="s">
        <v>68</v>
      </c>
      <c r="H9" s="7"/>
      <c r="I9" s="81" t="str">
        <f t="shared" si="0"/>
        <v>INSERT INTO TUYENDUONG VALUES ('MT005', 'Tuyến 4', 35.75, 32, 'G0082', 'G0111');</v>
      </c>
      <c r="J9" s="82"/>
      <c r="K9" s="82"/>
      <c r="L9" s="82"/>
      <c r="M9" s="82"/>
      <c r="N9" s="82"/>
      <c r="O9" s="82"/>
      <c r="P9" s="82"/>
      <c r="Q9" s="82"/>
      <c r="R9" s="7"/>
      <c r="S9" s="7"/>
      <c r="T9" s="7"/>
      <c r="U9" s="7"/>
      <c r="V9" s="7"/>
      <c r="W9" s="7"/>
      <c r="X9" s="7"/>
      <c r="Y9" s="7"/>
    </row>
    <row r="10" spans="1:25">
      <c r="A10" s="7"/>
      <c r="B10" s="5" t="s">
        <v>43</v>
      </c>
      <c r="C10" s="5" t="s">
        <v>69</v>
      </c>
      <c r="D10" s="15">
        <v>3.2</v>
      </c>
      <c r="E10" s="16">
        <v>3</v>
      </c>
      <c r="F10" s="13" t="s">
        <v>70</v>
      </c>
      <c r="G10" s="13" t="s">
        <v>71</v>
      </c>
      <c r="H10" s="7"/>
      <c r="I10" s="81" t="str">
        <f t="shared" si="0"/>
        <v>INSERT INTO TUYENDUONG VALUES ('MT006', 'Tuyến 4B', 3.2, 3, 'G0090', 'G0113');</v>
      </c>
      <c r="J10" s="82"/>
      <c r="K10" s="82"/>
      <c r="L10" s="82"/>
      <c r="M10" s="82"/>
      <c r="N10" s="82"/>
      <c r="O10" s="82"/>
      <c r="P10" s="82"/>
      <c r="Q10" s="82"/>
      <c r="R10" s="7"/>
      <c r="S10" s="7"/>
      <c r="T10" s="7"/>
      <c r="U10" s="7"/>
      <c r="V10" s="7"/>
      <c r="W10" s="7"/>
      <c r="X10" s="7"/>
      <c r="Y10" s="7"/>
    </row>
    <row r="11" spans="1:25">
      <c r="A11" s="7"/>
      <c r="B11" s="5" t="s">
        <v>44</v>
      </c>
      <c r="C11" s="5" t="s">
        <v>72</v>
      </c>
      <c r="D11" s="15">
        <v>23.39</v>
      </c>
      <c r="E11" s="16">
        <v>21</v>
      </c>
      <c r="F11" s="13" t="s">
        <v>73</v>
      </c>
      <c r="G11" s="13" t="s">
        <v>74</v>
      </c>
      <c r="H11" s="7"/>
      <c r="I11" s="81" t="str">
        <f t="shared" si="0"/>
        <v>INSERT INTO TUYENDUONG VALUES ('MT007', 'Tuyến 5', 23.39, 21, 'G0005', 'G0128');</v>
      </c>
      <c r="J11" s="82"/>
      <c r="K11" s="82"/>
      <c r="L11" s="82"/>
      <c r="M11" s="82"/>
      <c r="N11" s="82"/>
      <c r="O11" s="82"/>
      <c r="P11" s="82"/>
      <c r="Q11" s="82"/>
      <c r="R11" s="7"/>
      <c r="S11" s="7"/>
      <c r="T11" s="7"/>
      <c r="U11" s="7"/>
      <c r="V11" s="7"/>
      <c r="W11" s="7"/>
      <c r="X11" s="7"/>
      <c r="Y11" s="7"/>
    </row>
    <row r="12" spans="1:25">
      <c r="A12" s="7"/>
      <c r="B12" s="5" t="s">
        <v>45</v>
      </c>
      <c r="C12" s="5" t="s">
        <v>75</v>
      </c>
      <c r="D12" s="15">
        <v>6.8</v>
      </c>
      <c r="E12" s="16">
        <v>7</v>
      </c>
      <c r="F12" s="13" t="s">
        <v>76</v>
      </c>
      <c r="G12" s="13" t="s">
        <v>77</v>
      </c>
      <c r="H12" s="7"/>
      <c r="I12" s="81" t="str">
        <f t="shared" si="0"/>
        <v>INSERT INTO TUYENDUONG VALUES ('MT008', 'Tuyến 6', 6.8, 7, 'G0063', 'G0028');</v>
      </c>
      <c r="J12" s="82"/>
      <c r="K12" s="82"/>
      <c r="L12" s="82"/>
      <c r="M12" s="82"/>
      <c r="N12" s="82"/>
      <c r="O12" s="82"/>
      <c r="P12" s="82"/>
      <c r="Q12" s="82"/>
      <c r="R12" s="7"/>
      <c r="S12" s="7"/>
      <c r="T12" s="7"/>
      <c r="U12" s="7"/>
      <c r="V12" s="7"/>
      <c r="W12" s="7"/>
      <c r="X12" s="7"/>
      <c r="Y12" s="7"/>
    </row>
    <row r="13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</sheetData>
  <mergeCells count="9">
    <mergeCell ref="I11:Q11"/>
    <mergeCell ref="I12:Q12"/>
    <mergeCell ref="B3:G3"/>
    <mergeCell ref="I5:Q5"/>
    <mergeCell ref="I6:Q6"/>
    <mergeCell ref="I7:Q7"/>
    <mergeCell ref="I8:Q8"/>
    <mergeCell ref="I9:Q9"/>
    <mergeCell ref="I10:Q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/>
  </sheetViews>
  <sheetFormatPr defaultColWidth="12.6328125" defaultRowHeight="15.75" customHeight="1"/>
  <cols>
    <col min="3" max="3" width="21.26953125" customWidth="1"/>
    <col min="4" max="4" width="12.90625" customWidth="1"/>
    <col min="5" max="5" width="21.26953125" customWidth="1"/>
    <col min="14" max="14" width="15.6328125" customWidth="1"/>
  </cols>
  <sheetData>
    <row r="1" spans="1:29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">
      <c r="A2" s="2"/>
      <c r="B2" s="83" t="s">
        <v>78</v>
      </c>
      <c r="C2" s="84"/>
      <c r="D2" s="84"/>
      <c r="E2" s="84"/>
      <c r="F2" s="85"/>
      <c r="G2" s="17"/>
      <c r="H2" s="17"/>
      <c r="I2" s="17"/>
      <c r="J2" s="17"/>
      <c r="K2" s="17"/>
      <c r="L2" s="1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">
      <c r="A3" s="2"/>
      <c r="B3" s="3" t="s">
        <v>79</v>
      </c>
      <c r="C3" s="3" t="s">
        <v>80</v>
      </c>
      <c r="D3" s="3" t="s">
        <v>81</v>
      </c>
      <c r="E3" s="3" t="s">
        <v>82</v>
      </c>
      <c r="F3" s="3" t="s">
        <v>83</v>
      </c>
      <c r="G3" s="17"/>
      <c r="H3" s="17"/>
      <c r="I3" s="17"/>
      <c r="J3" s="17"/>
      <c r="K3" s="17"/>
      <c r="L3" s="1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4">
      <c r="A4" s="4"/>
      <c r="B4" s="5" t="s">
        <v>84</v>
      </c>
      <c r="C4" s="5" t="s">
        <v>85</v>
      </c>
      <c r="D4" s="5" t="s">
        <v>86</v>
      </c>
      <c r="E4" s="18" t="s">
        <v>87</v>
      </c>
      <c r="F4" s="18" t="s">
        <v>88</v>
      </c>
      <c r="G4" s="17"/>
      <c r="H4" s="87" t="str">
        <f t="shared" ref="H4:H16" si="0">"INSERT INTO HANHKHACH VALUES ('"&amp;B4&amp;"', '"&amp;C4&amp;"', '"&amp;D4&amp;"', '"&amp;E4&amp;"', '"&amp;F4&amp;"');"</f>
        <v>INSERT INTO HANHKHACH VALUES ('HK001', 'Trần Mẫn Nhi', 'Nữ', '031357001268', '0945237819');</v>
      </c>
      <c r="I4" s="82"/>
      <c r="J4" s="82"/>
      <c r="K4" s="82"/>
      <c r="L4" s="82"/>
      <c r="M4" s="82"/>
      <c r="N4" s="8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4">
      <c r="A5" s="4"/>
      <c r="B5" s="5" t="s">
        <v>89</v>
      </c>
      <c r="C5" s="5" t="s">
        <v>90</v>
      </c>
      <c r="D5" s="5" t="s">
        <v>91</v>
      </c>
      <c r="E5" s="18" t="s">
        <v>92</v>
      </c>
      <c r="F5" s="5" t="s">
        <v>93</v>
      </c>
      <c r="G5" s="17"/>
      <c r="H5" s="87" t="str">
        <f t="shared" si="0"/>
        <v>INSERT INTO HANHKHACH VALUES ('HK002', 'Huỳnh Công Hiếu', 'Nam', '079263019838', '0945237820');</v>
      </c>
      <c r="I5" s="82"/>
      <c r="J5" s="82"/>
      <c r="K5" s="82"/>
      <c r="L5" s="82"/>
      <c r="M5" s="82"/>
      <c r="N5" s="8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">
      <c r="A6" s="4"/>
      <c r="B6" s="5" t="s">
        <v>94</v>
      </c>
      <c r="C6" s="5" t="s">
        <v>95</v>
      </c>
      <c r="D6" s="5" t="s">
        <v>91</v>
      </c>
      <c r="E6" s="18" t="s">
        <v>96</v>
      </c>
      <c r="F6" s="5" t="s">
        <v>97</v>
      </c>
      <c r="G6" s="17"/>
      <c r="H6" s="87" t="str">
        <f t="shared" si="0"/>
        <v>INSERT INTO HANHKHACH VALUES ('HK003', 'Đỗ Tấn Phát', 'Nam', '038283034103', '0945237821');</v>
      </c>
      <c r="I6" s="82"/>
      <c r="J6" s="82"/>
      <c r="K6" s="82"/>
      <c r="L6" s="82"/>
      <c r="M6" s="82"/>
      <c r="N6" s="8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4">
      <c r="A7" s="4"/>
      <c r="B7" s="5" t="s">
        <v>98</v>
      </c>
      <c r="C7" s="5" t="s">
        <v>99</v>
      </c>
      <c r="D7" s="5" t="s">
        <v>86</v>
      </c>
      <c r="E7" s="18" t="s">
        <v>100</v>
      </c>
      <c r="F7" s="5" t="s">
        <v>101</v>
      </c>
      <c r="G7" s="17"/>
      <c r="H7" s="87" t="str">
        <f t="shared" si="0"/>
        <v>INSERT INTO HANHKHACH VALUES ('HK004', 'Mai Khánh Vy', 'Nữ', '080376091234', '0945237822');</v>
      </c>
      <c r="I7" s="82"/>
      <c r="J7" s="82"/>
      <c r="K7" s="82"/>
      <c r="L7" s="82"/>
      <c r="M7" s="82"/>
      <c r="N7" s="8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4">
      <c r="A8" s="4"/>
      <c r="B8" s="5" t="s">
        <v>102</v>
      </c>
      <c r="C8" s="5" t="s">
        <v>103</v>
      </c>
      <c r="D8" s="5" t="s">
        <v>86</v>
      </c>
      <c r="E8" s="18" t="s">
        <v>104</v>
      </c>
      <c r="F8" s="5" t="s">
        <v>105</v>
      </c>
      <c r="G8" s="17"/>
      <c r="H8" s="87" t="str">
        <f t="shared" si="0"/>
        <v>INSERT INTO HANHKHACH VALUES ('HK005', 'Lê Ngọc Anh', 'Nữ', '079385225116', '0945237823');</v>
      </c>
      <c r="I8" s="82"/>
      <c r="J8" s="82"/>
      <c r="K8" s="82"/>
      <c r="L8" s="82"/>
      <c r="M8" s="82"/>
      <c r="N8" s="8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4">
      <c r="A9" s="4"/>
      <c r="B9" s="5" t="s">
        <v>106</v>
      </c>
      <c r="C9" s="5" t="s">
        <v>107</v>
      </c>
      <c r="D9" s="5" t="s">
        <v>86</v>
      </c>
      <c r="E9" s="18" t="s">
        <v>108</v>
      </c>
      <c r="F9" s="5" t="s">
        <v>109</v>
      </c>
      <c r="G9" s="17"/>
      <c r="H9" s="87" t="str">
        <f t="shared" si="0"/>
        <v>INSERT INTO HANHKHACH VALUES ('HK006', 'Nguyễn Minh Châu', 'Nữ', '079394174538', '0945237824');</v>
      </c>
      <c r="I9" s="82"/>
      <c r="J9" s="82"/>
      <c r="K9" s="82"/>
      <c r="L9" s="82"/>
      <c r="M9" s="82"/>
      <c r="N9" s="8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4">
      <c r="A10" s="4"/>
      <c r="B10" s="5" t="s">
        <v>110</v>
      </c>
      <c r="C10" s="5" t="s">
        <v>111</v>
      </c>
      <c r="D10" s="5" t="s">
        <v>91</v>
      </c>
      <c r="E10" s="18" t="s">
        <v>112</v>
      </c>
      <c r="F10" s="5" t="s">
        <v>113</v>
      </c>
      <c r="G10" s="17"/>
      <c r="H10" s="87" t="str">
        <f t="shared" si="0"/>
        <v>INSERT INTO HANHKHACH VALUES ('HK007', 'Bùi Minh Tú', 'Nam', '079297092134', '0945237825');</v>
      </c>
      <c r="I10" s="82"/>
      <c r="J10" s="82"/>
      <c r="K10" s="82"/>
      <c r="L10" s="82"/>
      <c r="M10" s="82"/>
      <c r="N10" s="8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4">
      <c r="A11" s="4"/>
      <c r="B11" s="5" t="s">
        <v>114</v>
      </c>
      <c r="C11" s="5" t="s">
        <v>115</v>
      </c>
      <c r="D11" s="5" t="s">
        <v>86</v>
      </c>
      <c r="E11" s="18" t="s">
        <v>116</v>
      </c>
      <c r="F11" s="5" t="s">
        <v>117</v>
      </c>
      <c r="G11" s="17"/>
      <c r="H11" s="87" t="str">
        <f t="shared" si="0"/>
        <v>INSERT INTO HANHKHACH VALUES ('HK008', 'Phạm Thanh Hương', 'Nữ', '083395127493', '0945237826');</v>
      </c>
      <c r="I11" s="82"/>
      <c r="J11" s="82"/>
      <c r="K11" s="82"/>
      <c r="L11" s="82"/>
      <c r="M11" s="82"/>
      <c r="N11" s="8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9.5" customHeight="1">
      <c r="A12" s="4"/>
      <c r="B12" s="5" t="s">
        <v>118</v>
      </c>
      <c r="C12" s="5" t="s">
        <v>119</v>
      </c>
      <c r="D12" s="5" t="s">
        <v>91</v>
      </c>
      <c r="E12" s="18" t="s">
        <v>120</v>
      </c>
      <c r="F12" s="5" t="s">
        <v>121</v>
      </c>
      <c r="G12" s="17"/>
      <c r="H12" s="87" t="str">
        <f t="shared" si="0"/>
        <v>INSERT INTO HANHKHACH VALUES ('HK009', 'Nguyễn Thiện Nhân', 'Nam', '079282057711', '0945237827');</v>
      </c>
      <c r="I12" s="82"/>
      <c r="J12" s="82"/>
      <c r="K12" s="82"/>
      <c r="L12" s="82"/>
      <c r="M12" s="82"/>
      <c r="N12" s="8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4">
      <c r="A13" s="4"/>
      <c r="B13" s="5" t="s">
        <v>122</v>
      </c>
      <c r="C13" s="5" t="s">
        <v>123</v>
      </c>
      <c r="D13" s="5" t="s">
        <v>86</v>
      </c>
      <c r="E13" s="18" t="s">
        <v>124</v>
      </c>
      <c r="F13" s="5" t="s">
        <v>125</v>
      </c>
      <c r="G13" s="17"/>
      <c r="H13" s="87" t="str">
        <f t="shared" si="0"/>
        <v>INSERT INTO HANHKHACH VALUES ('HK010', 'Nguyễn Hải Châu', 'Nữ', '083397100089', '0945237828');</v>
      </c>
      <c r="I13" s="82"/>
      <c r="J13" s="82"/>
      <c r="K13" s="82"/>
      <c r="L13" s="82"/>
      <c r="M13" s="82"/>
      <c r="N13" s="8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4">
      <c r="A14" s="4"/>
      <c r="B14" s="5" t="s">
        <v>126</v>
      </c>
      <c r="C14" s="5" t="s">
        <v>127</v>
      </c>
      <c r="D14" s="5" t="s">
        <v>91</v>
      </c>
      <c r="E14" s="18" t="s">
        <v>128</v>
      </c>
      <c r="F14" s="5" t="s">
        <v>129</v>
      </c>
      <c r="G14" s="17"/>
      <c r="H14" s="87" t="str">
        <f t="shared" si="0"/>
        <v>INSERT INTO HANHKHACH VALUES ('HK011', 'Bùi Phong Vũ', 'Nam', '079283001425', '0945237829');</v>
      </c>
      <c r="I14" s="82"/>
      <c r="J14" s="82"/>
      <c r="K14" s="82"/>
      <c r="L14" s="82"/>
      <c r="M14" s="82"/>
      <c r="N14" s="8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4">
      <c r="A15" s="4"/>
      <c r="B15" s="5" t="s">
        <v>130</v>
      </c>
      <c r="C15" s="5" t="s">
        <v>131</v>
      </c>
      <c r="D15" s="5" t="s">
        <v>86</v>
      </c>
      <c r="E15" s="18" t="s">
        <v>132</v>
      </c>
      <c r="F15" s="5" t="s">
        <v>133</v>
      </c>
      <c r="G15" s="17"/>
      <c r="H15" s="87" t="str">
        <f t="shared" si="0"/>
        <v>INSERT INTO HANHKHACH VALUES ('HK012', 'Đỗ Khánh Vy', 'Nữ', '079302594398', '0945237830');</v>
      </c>
      <c r="I15" s="82"/>
      <c r="J15" s="82"/>
      <c r="K15" s="82"/>
      <c r="L15" s="82"/>
      <c r="M15" s="82"/>
      <c r="N15" s="8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4">
      <c r="A16" s="4"/>
      <c r="B16" s="5" t="s">
        <v>134</v>
      </c>
      <c r="C16" s="5" t="s">
        <v>135</v>
      </c>
      <c r="D16" s="5" t="s">
        <v>91</v>
      </c>
      <c r="E16" s="18" t="s">
        <v>136</v>
      </c>
      <c r="F16" s="5" t="s">
        <v>137</v>
      </c>
      <c r="G16" s="17"/>
      <c r="H16" s="87" t="str">
        <f t="shared" si="0"/>
        <v>INSERT INTO HANHKHACH VALUES ('HK013', 'Huỳnh Thái Sơn', 'Nam', '079269003951', '0945237831');</v>
      </c>
      <c r="I16" s="82"/>
      <c r="J16" s="82"/>
      <c r="K16" s="82"/>
      <c r="L16" s="82"/>
      <c r="M16" s="82"/>
      <c r="N16" s="8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">
      <c r="A17" s="4"/>
      <c r="B17" s="5" t="s">
        <v>138</v>
      </c>
      <c r="C17" s="5" t="s">
        <v>139</v>
      </c>
      <c r="D17" s="5" t="s">
        <v>86</v>
      </c>
      <c r="E17" s="19" t="s">
        <v>140</v>
      </c>
      <c r="F17" s="5" t="s">
        <v>141</v>
      </c>
      <c r="G17" s="17"/>
      <c r="H17" s="87" t="str">
        <f>"INSERT INTO HANHKHACH VALUES ('"&amp;B17&amp;"', '"&amp;C17&amp;"', '"&amp;D17&amp;"', '"&amp;E16&amp;"', '"&amp;F17&amp;"');"</f>
        <v>INSERT INTO HANHKHACH VALUES ('HK014', 'Trần Thiên Kim', 'Nữ', '079269003951', '0945237832');</v>
      </c>
      <c r="I17" s="82"/>
      <c r="J17" s="82"/>
      <c r="K17" s="82"/>
      <c r="L17" s="82"/>
      <c r="M17" s="82"/>
      <c r="N17" s="8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">
      <c r="A18" s="4"/>
      <c r="B18" s="5" t="s">
        <v>142</v>
      </c>
      <c r="C18" s="5" t="s">
        <v>143</v>
      </c>
      <c r="D18" s="5" t="s">
        <v>91</v>
      </c>
      <c r="E18" s="18" t="s">
        <v>144</v>
      </c>
      <c r="F18" s="5" t="s">
        <v>145</v>
      </c>
      <c r="G18" s="17"/>
      <c r="H18" s="87" t="str">
        <f t="shared" ref="H18:H98" si="1">"INSERT INTO HANHKHACH VALUES ('"&amp;B18&amp;"', '"&amp;C18&amp;"', '"&amp;D18&amp;"', '"&amp;E18&amp;"', '"&amp;F18&amp;"');"</f>
        <v>INSERT INTO HANHKHACH VALUES ('HK015', 'Đỗ Mạnh Tiến', 'Nam', '079309225187', '0945237833');</v>
      </c>
      <c r="I18" s="82"/>
      <c r="J18" s="82"/>
      <c r="K18" s="82"/>
      <c r="L18" s="82"/>
      <c r="M18" s="82"/>
      <c r="N18" s="8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">
      <c r="A19" s="4"/>
      <c r="B19" s="5" t="s">
        <v>146</v>
      </c>
      <c r="C19" s="5" t="s">
        <v>147</v>
      </c>
      <c r="D19" s="5" t="s">
        <v>86</v>
      </c>
      <c r="E19" s="18" t="s">
        <v>148</v>
      </c>
      <c r="F19" s="5" t="s">
        <v>149</v>
      </c>
      <c r="G19" s="17"/>
      <c r="H19" s="87" t="str">
        <f t="shared" si="1"/>
        <v>INSERT INTO HANHKHACH VALUES ('HK016', 'Đặng Mỹ Duyên', 'Nữ', '080354857297', '0945237834');</v>
      </c>
      <c r="I19" s="82"/>
      <c r="J19" s="82"/>
      <c r="K19" s="82"/>
      <c r="L19" s="82"/>
      <c r="M19" s="82"/>
      <c r="N19" s="8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4">
      <c r="A20" s="4"/>
      <c r="B20" s="5" t="s">
        <v>150</v>
      </c>
      <c r="C20" s="5" t="s">
        <v>151</v>
      </c>
      <c r="D20" s="5" t="s">
        <v>91</v>
      </c>
      <c r="E20" s="18" t="s">
        <v>152</v>
      </c>
      <c r="F20" s="5" t="s">
        <v>153</v>
      </c>
      <c r="G20" s="17"/>
      <c r="H20" s="87" t="str">
        <f t="shared" si="1"/>
        <v>INSERT INTO HANHKHACH VALUES ('HK017', 'Cao Nhật Hào', 'Nam', '048265091482', '0945237835');</v>
      </c>
      <c r="I20" s="82"/>
      <c r="J20" s="82"/>
      <c r="K20" s="82"/>
      <c r="L20" s="82"/>
      <c r="M20" s="82"/>
      <c r="N20" s="8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4">
      <c r="A21" s="4"/>
      <c r="B21" s="5" t="s">
        <v>154</v>
      </c>
      <c r="C21" s="5" t="s">
        <v>155</v>
      </c>
      <c r="D21" s="5" t="s">
        <v>86</v>
      </c>
      <c r="E21" s="18" t="s">
        <v>156</v>
      </c>
      <c r="F21" s="5" t="s">
        <v>157</v>
      </c>
      <c r="G21" s="17"/>
      <c r="H21" s="87" t="str">
        <f t="shared" si="1"/>
        <v>INSERT INTO HANHKHACH VALUES ('HK018', 'Nguyễn Minh Thùy', 'Nữ', '044393105267', '0945237836');</v>
      </c>
      <c r="I21" s="82"/>
      <c r="J21" s="82"/>
      <c r="K21" s="82"/>
      <c r="L21" s="82"/>
      <c r="M21" s="82"/>
      <c r="N21" s="8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4">
      <c r="A22" s="4"/>
      <c r="B22" s="5" t="s">
        <v>158</v>
      </c>
      <c r="C22" s="5" t="s">
        <v>159</v>
      </c>
      <c r="D22" s="5" t="s">
        <v>91</v>
      </c>
      <c r="E22" s="18" t="s">
        <v>160</v>
      </c>
      <c r="F22" s="5" t="s">
        <v>161</v>
      </c>
      <c r="G22" s="17"/>
      <c r="H22" s="87" t="str">
        <f t="shared" si="1"/>
        <v>INSERT INTO HANHKHACH VALUES ('HK019', 'Đinh Công Hoàn', 'Nam', '089268001237', '0945237837');</v>
      </c>
      <c r="I22" s="82"/>
      <c r="J22" s="82"/>
      <c r="K22" s="82"/>
      <c r="L22" s="82"/>
      <c r="M22" s="82"/>
      <c r="N22" s="8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4">
      <c r="A23" s="4"/>
      <c r="B23" s="5" t="s">
        <v>162</v>
      </c>
      <c r="C23" s="5" t="s">
        <v>163</v>
      </c>
      <c r="D23" s="5" t="s">
        <v>91</v>
      </c>
      <c r="E23" s="18" t="s">
        <v>164</v>
      </c>
      <c r="F23" s="5" t="s">
        <v>165</v>
      </c>
      <c r="G23" s="17"/>
      <c r="H23" s="87" t="str">
        <f t="shared" si="1"/>
        <v>INSERT INTO HANHKHACH VALUES ('HK020', 'Cao Chí Thanh', 'Nam', '092202055311', '0945237838');</v>
      </c>
      <c r="I23" s="82"/>
      <c r="J23" s="82"/>
      <c r="K23" s="82"/>
      <c r="L23" s="82"/>
      <c r="M23" s="82"/>
      <c r="N23" s="8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4">
      <c r="A24" s="4"/>
      <c r="B24" s="5" t="s">
        <v>166</v>
      </c>
      <c r="C24" s="5" t="s">
        <v>167</v>
      </c>
      <c r="D24" s="5" t="s">
        <v>86</v>
      </c>
      <c r="E24" s="18" t="s">
        <v>168</v>
      </c>
      <c r="F24" s="5" t="s">
        <v>169</v>
      </c>
      <c r="G24" s="17"/>
      <c r="H24" s="87" t="str">
        <f t="shared" si="1"/>
        <v>INSERT INTO HANHKHACH VALUES ('HK021', 'Nguyễn Hoài An', 'Nữ', '077357098765', '0945237839');</v>
      </c>
      <c r="I24" s="82"/>
      <c r="J24" s="82"/>
      <c r="K24" s="82"/>
      <c r="L24" s="82"/>
      <c r="M24" s="82"/>
      <c r="N24" s="8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4">
      <c r="A25" s="4"/>
      <c r="B25" s="5" t="s">
        <v>170</v>
      </c>
      <c r="C25" s="5" t="s">
        <v>171</v>
      </c>
      <c r="D25" s="5" t="s">
        <v>86</v>
      </c>
      <c r="E25" s="18" t="s">
        <v>172</v>
      </c>
      <c r="F25" s="18" t="s">
        <v>173</v>
      </c>
      <c r="G25" s="17"/>
      <c r="H25" s="87" t="str">
        <f t="shared" si="1"/>
        <v>INSERT INTO HANHKHACH VALUES ('HK022', 'Nguyễn Quỳnh Như', 'Nữ', '083366230091', '0357299843');</v>
      </c>
      <c r="I25" s="82"/>
      <c r="J25" s="82"/>
      <c r="K25" s="82"/>
      <c r="L25" s="82"/>
      <c r="M25" s="82"/>
      <c r="N25" s="8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4">
      <c r="A26" s="4"/>
      <c r="B26" s="5" t="s">
        <v>174</v>
      </c>
      <c r="C26" s="5" t="s">
        <v>175</v>
      </c>
      <c r="D26" s="5" t="s">
        <v>86</v>
      </c>
      <c r="E26" s="18" t="s">
        <v>176</v>
      </c>
      <c r="F26" s="5" t="s">
        <v>177</v>
      </c>
      <c r="G26" s="17"/>
      <c r="H26" s="87" t="str">
        <f t="shared" si="1"/>
        <v>INSERT INTO HANHKHACH VALUES ('HK023', 'Mai Hoài Thương', 'Nữ', '086381094001', '0357299844');</v>
      </c>
      <c r="I26" s="82"/>
      <c r="J26" s="82"/>
      <c r="K26" s="82"/>
      <c r="L26" s="82"/>
      <c r="M26" s="82"/>
      <c r="N26" s="8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4">
      <c r="A27" s="4"/>
      <c r="B27" s="5" t="s">
        <v>178</v>
      </c>
      <c r="C27" s="5" t="s">
        <v>179</v>
      </c>
      <c r="D27" s="5" t="s">
        <v>91</v>
      </c>
      <c r="E27" s="18" t="s">
        <v>180</v>
      </c>
      <c r="F27" s="5" t="s">
        <v>181</v>
      </c>
      <c r="G27" s="17"/>
      <c r="H27" s="87" t="str">
        <f t="shared" si="1"/>
        <v>INSERT INTO HANHKHACH VALUES ('HK024', 'Trần Chí Hiếu', 'Nam', '092205095371', '0357299845');</v>
      </c>
      <c r="I27" s="82"/>
      <c r="J27" s="82"/>
      <c r="K27" s="82"/>
      <c r="L27" s="82"/>
      <c r="M27" s="82"/>
      <c r="N27" s="8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4">
      <c r="A28" s="4"/>
      <c r="B28" s="5" t="s">
        <v>182</v>
      </c>
      <c r="C28" s="5" t="s">
        <v>183</v>
      </c>
      <c r="D28" s="5" t="s">
        <v>86</v>
      </c>
      <c r="E28" s="18" t="s">
        <v>184</v>
      </c>
      <c r="F28" s="5" t="s">
        <v>185</v>
      </c>
      <c r="G28" s="17"/>
      <c r="H28" s="87" t="str">
        <f t="shared" si="1"/>
        <v>INSERT INTO HANHKHACH VALUES ('HK025', 'Hà Khánh Quỳnh', 'Nữ', '080365946280', '0357299846');</v>
      </c>
      <c r="I28" s="82"/>
      <c r="J28" s="82"/>
      <c r="K28" s="82"/>
      <c r="L28" s="82"/>
      <c r="M28" s="82"/>
      <c r="N28" s="8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4">
      <c r="A29" s="4"/>
      <c r="B29" s="5" t="s">
        <v>186</v>
      </c>
      <c r="C29" s="5" t="s">
        <v>187</v>
      </c>
      <c r="D29" s="5" t="s">
        <v>91</v>
      </c>
      <c r="E29" s="18" t="s">
        <v>188</v>
      </c>
      <c r="F29" s="5" t="s">
        <v>189</v>
      </c>
      <c r="G29" s="17"/>
      <c r="H29" s="87" t="str">
        <f t="shared" si="1"/>
        <v>INSERT INTO HANHKHACH VALUES ('HK026', 'Trần Chí Cường', 'Nam', '089277018028', '0357299847');</v>
      </c>
      <c r="I29" s="82"/>
      <c r="J29" s="82"/>
      <c r="K29" s="82"/>
      <c r="L29" s="82"/>
      <c r="M29" s="82"/>
      <c r="N29" s="8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4">
      <c r="A30" s="4"/>
      <c r="B30" s="5" t="s">
        <v>190</v>
      </c>
      <c r="C30" s="5" t="s">
        <v>191</v>
      </c>
      <c r="D30" s="5" t="s">
        <v>86</v>
      </c>
      <c r="E30" s="18" t="s">
        <v>192</v>
      </c>
      <c r="F30" s="5" t="s">
        <v>193</v>
      </c>
      <c r="G30" s="17"/>
      <c r="H30" s="87" t="str">
        <f t="shared" si="1"/>
        <v>INSERT INTO HANHKHACH VALUES ('HK027', 'Phan Thanh Tâm', 'Nữ', '066371038418', '0357299848');</v>
      </c>
      <c r="I30" s="82"/>
      <c r="J30" s="82"/>
      <c r="K30" s="82"/>
      <c r="L30" s="82"/>
      <c r="M30" s="82"/>
      <c r="N30" s="8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4">
      <c r="A31" s="4"/>
      <c r="B31" s="5" t="s">
        <v>194</v>
      </c>
      <c r="C31" s="5" t="s">
        <v>195</v>
      </c>
      <c r="D31" s="5" t="s">
        <v>86</v>
      </c>
      <c r="E31" s="18" t="s">
        <v>196</v>
      </c>
      <c r="F31" s="5" t="s">
        <v>197</v>
      </c>
      <c r="G31" s="17"/>
      <c r="H31" s="87" t="str">
        <f t="shared" si="1"/>
        <v>INSERT INTO HANHKHACH VALUES ('HK028', 'Hồ Thanh Hà', 'Nữ', '079383011924', '0357299849');</v>
      </c>
      <c r="I31" s="82"/>
      <c r="J31" s="82"/>
      <c r="K31" s="82"/>
      <c r="L31" s="82"/>
      <c r="M31" s="82"/>
      <c r="N31" s="8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4">
      <c r="A32" s="4"/>
      <c r="B32" s="5" t="s">
        <v>198</v>
      </c>
      <c r="C32" s="5" t="s">
        <v>199</v>
      </c>
      <c r="D32" s="5" t="s">
        <v>86</v>
      </c>
      <c r="E32" s="18" t="s">
        <v>200</v>
      </c>
      <c r="F32" s="5" t="s">
        <v>201</v>
      </c>
      <c r="G32" s="17"/>
      <c r="H32" s="87" t="str">
        <f t="shared" si="1"/>
        <v>INSERT INTO HANHKHACH VALUES ('HK029', 'Cao Khả Ly', 'Nữ', '082361345829', '0357299850');</v>
      </c>
      <c r="I32" s="82"/>
      <c r="J32" s="82"/>
      <c r="K32" s="82"/>
      <c r="L32" s="82"/>
      <c r="M32" s="82"/>
      <c r="N32" s="8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4">
      <c r="A33" s="4"/>
      <c r="B33" s="5" t="s">
        <v>202</v>
      </c>
      <c r="C33" s="5" t="s">
        <v>203</v>
      </c>
      <c r="D33" s="5" t="s">
        <v>86</v>
      </c>
      <c r="E33" s="18" t="s">
        <v>204</v>
      </c>
      <c r="F33" s="5" t="s">
        <v>205</v>
      </c>
      <c r="G33" s="17"/>
      <c r="H33" s="87" t="str">
        <f t="shared" si="1"/>
        <v>INSERT INTO HANHKHACH VALUES ('HK030', 'Lương Thanh Tuyền', 'Nữ', '080355182648', '0357299851');</v>
      </c>
      <c r="I33" s="82"/>
      <c r="J33" s="82"/>
      <c r="K33" s="82"/>
      <c r="L33" s="82"/>
      <c r="M33" s="82"/>
      <c r="N33" s="8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4">
      <c r="A34" s="4"/>
      <c r="B34" s="5" t="s">
        <v>206</v>
      </c>
      <c r="C34" s="5" t="s">
        <v>207</v>
      </c>
      <c r="D34" s="5" t="s">
        <v>86</v>
      </c>
      <c r="E34" s="18" t="s">
        <v>208</v>
      </c>
      <c r="F34" s="5" t="s">
        <v>209</v>
      </c>
      <c r="G34" s="17"/>
      <c r="H34" s="87" t="str">
        <f t="shared" si="1"/>
        <v>INSERT INTO HANHKHACH VALUES ('HK031', 'Đặng Mai Linh', 'Nữ', '070376182932', '0357299852');</v>
      </c>
      <c r="I34" s="82"/>
      <c r="J34" s="82"/>
      <c r="K34" s="82"/>
      <c r="L34" s="82"/>
      <c r="M34" s="82"/>
      <c r="N34" s="8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4">
      <c r="A35" s="4"/>
      <c r="B35" s="5" t="s">
        <v>210</v>
      </c>
      <c r="C35" s="5" t="s">
        <v>211</v>
      </c>
      <c r="D35" s="5" t="s">
        <v>86</v>
      </c>
      <c r="E35" s="18" t="s">
        <v>212</v>
      </c>
      <c r="F35" s="5" t="s">
        <v>213</v>
      </c>
      <c r="G35" s="17"/>
      <c r="H35" s="87" t="str">
        <f t="shared" si="1"/>
        <v>INSERT INTO HANHKHACH VALUES ('HK032', 'Hồ Bảo Hân', 'Nữ', '079303000872', '0357299853');</v>
      </c>
      <c r="I35" s="82"/>
      <c r="J35" s="82"/>
      <c r="K35" s="82"/>
      <c r="L35" s="82"/>
      <c r="M35" s="82"/>
      <c r="N35" s="8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4">
      <c r="A36" s="4"/>
      <c r="B36" s="5" t="s">
        <v>214</v>
      </c>
      <c r="C36" s="5" t="s">
        <v>215</v>
      </c>
      <c r="D36" s="5" t="s">
        <v>86</v>
      </c>
      <c r="E36" s="18" t="s">
        <v>216</v>
      </c>
      <c r="F36" s="5" t="s">
        <v>217</v>
      </c>
      <c r="G36" s="17"/>
      <c r="H36" s="87" t="str">
        <f t="shared" si="1"/>
        <v>INSERT INTO HANHKHACH VALUES ('HK033', 'Mai Khả Hân', 'Nữ', '070366081723', '0357299854');</v>
      </c>
      <c r="I36" s="82"/>
      <c r="J36" s="82"/>
      <c r="K36" s="82"/>
      <c r="L36" s="82"/>
      <c r="M36" s="82"/>
      <c r="N36" s="8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4">
      <c r="A37" s="4"/>
      <c r="B37" s="5" t="s">
        <v>218</v>
      </c>
      <c r="C37" s="5" t="s">
        <v>219</v>
      </c>
      <c r="D37" s="5" t="s">
        <v>91</v>
      </c>
      <c r="E37" s="18" t="s">
        <v>220</v>
      </c>
      <c r="F37" s="5" t="s">
        <v>221</v>
      </c>
      <c r="G37" s="17"/>
      <c r="H37" s="87" t="str">
        <f t="shared" si="1"/>
        <v>INSERT INTO HANHKHACH VALUES ('HK034', 'Nguyễn Chí Bảo', 'Nam', '074257174463', '0357299855');</v>
      </c>
      <c r="I37" s="82"/>
      <c r="J37" s="82"/>
      <c r="K37" s="82"/>
      <c r="L37" s="82"/>
      <c r="M37" s="82"/>
      <c r="N37" s="8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4">
      <c r="A38" s="4"/>
      <c r="B38" s="5" t="s">
        <v>222</v>
      </c>
      <c r="C38" s="5" t="s">
        <v>223</v>
      </c>
      <c r="D38" s="5" t="s">
        <v>91</v>
      </c>
      <c r="E38" s="18" t="s">
        <v>224</v>
      </c>
      <c r="F38" s="5" t="s">
        <v>225</v>
      </c>
      <c r="G38" s="17"/>
      <c r="H38" s="87" t="str">
        <f t="shared" si="1"/>
        <v>INSERT INTO HANHKHACH VALUES ('HK035', 'Lê Thanh Tùng ', 'Nam', '068282018221', '0357299856');</v>
      </c>
      <c r="I38" s="82"/>
      <c r="J38" s="82"/>
      <c r="K38" s="82"/>
      <c r="L38" s="82"/>
      <c r="M38" s="82"/>
      <c r="N38" s="8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4">
      <c r="A39" s="17"/>
      <c r="B39" s="5" t="s">
        <v>226</v>
      </c>
      <c r="C39" s="5" t="s">
        <v>227</v>
      </c>
      <c r="D39" s="5" t="s">
        <v>91</v>
      </c>
      <c r="E39" s="18" t="s">
        <v>228</v>
      </c>
      <c r="F39" s="18" t="s">
        <v>229</v>
      </c>
      <c r="G39" s="17"/>
      <c r="H39" s="87" t="str">
        <f t="shared" si="1"/>
        <v>INSERT INTO HANHKHACH VALUES ('HK036', 'Trương Trọng Nghĩa', 'Nam', '086284039921', '0764562389');</v>
      </c>
      <c r="I39" s="82"/>
      <c r="J39" s="82"/>
      <c r="K39" s="82"/>
      <c r="L39" s="82"/>
      <c r="M39" s="82"/>
      <c r="N39" s="8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4">
      <c r="A40" s="17"/>
      <c r="B40" s="5" t="s">
        <v>230</v>
      </c>
      <c r="C40" s="5" t="s">
        <v>231</v>
      </c>
      <c r="D40" s="5" t="s">
        <v>86</v>
      </c>
      <c r="E40" s="18" t="s">
        <v>232</v>
      </c>
      <c r="F40" s="5" t="s">
        <v>233</v>
      </c>
      <c r="G40" s="17"/>
      <c r="H40" s="87" t="str">
        <f t="shared" si="1"/>
        <v>INSERT INTO HANHKHACH VALUES ('HK037', 'Nguyễn Minh Nguyệt', 'Nữ', '077394001009', '0764562390');</v>
      </c>
      <c r="I40" s="82"/>
      <c r="J40" s="82"/>
      <c r="K40" s="82"/>
      <c r="L40" s="82"/>
      <c r="M40" s="82"/>
      <c r="N40" s="8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4">
      <c r="A41" s="17"/>
      <c r="B41" s="5" t="s">
        <v>234</v>
      </c>
      <c r="C41" s="5" t="s">
        <v>235</v>
      </c>
      <c r="D41" s="5" t="s">
        <v>91</v>
      </c>
      <c r="E41" s="18" t="s">
        <v>236</v>
      </c>
      <c r="F41" s="5" t="s">
        <v>237</v>
      </c>
      <c r="G41" s="17"/>
      <c r="H41" s="87" t="str">
        <f t="shared" si="1"/>
        <v>INSERT INTO HANHKHACH VALUES ('HK038', 'Nguyễn Hoàng Gia Bảo', 'Nam', '079202001001', '0764562391');</v>
      </c>
      <c r="I41" s="82"/>
      <c r="J41" s="82"/>
      <c r="K41" s="82"/>
      <c r="L41" s="82"/>
      <c r="M41" s="82"/>
      <c r="N41" s="8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4">
      <c r="A42" s="17"/>
      <c r="B42" s="5" t="s">
        <v>238</v>
      </c>
      <c r="C42" s="5" t="s">
        <v>239</v>
      </c>
      <c r="D42" s="5" t="s">
        <v>91</v>
      </c>
      <c r="E42" s="18" t="s">
        <v>240</v>
      </c>
      <c r="F42" s="5" t="s">
        <v>241</v>
      </c>
      <c r="G42" s="17"/>
      <c r="H42" s="87" t="str">
        <f t="shared" si="1"/>
        <v>INSERT INTO HANHKHACH VALUES ('HK039', 'Phan Thành Long', 'Nam', '079279000812', '0764562392');</v>
      </c>
      <c r="I42" s="82"/>
      <c r="J42" s="82"/>
      <c r="K42" s="82"/>
      <c r="L42" s="82"/>
      <c r="M42" s="82"/>
      <c r="N42" s="8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4">
      <c r="A43" s="17"/>
      <c r="B43" s="5" t="s">
        <v>242</v>
      </c>
      <c r="C43" s="5" t="s">
        <v>243</v>
      </c>
      <c r="D43" s="5" t="s">
        <v>86</v>
      </c>
      <c r="E43" s="18" t="s">
        <v>244</v>
      </c>
      <c r="F43" s="5" t="s">
        <v>245</v>
      </c>
      <c r="G43" s="17"/>
      <c r="H43" s="87" t="str">
        <f t="shared" si="1"/>
        <v>INSERT INTO HANHKHACH VALUES ('HK040', 'Nguyễn Thị Linh', 'Nữ', '074374003124', '0764562393');</v>
      </c>
      <c r="I43" s="82"/>
      <c r="J43" s="82"/>
      <c r="K43" s="82"/>
      <c r="L43" s="82"/>
      <c r="M43" s="82"/>
      <c r="N43" s="8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4">
      <c r="A44" s="17"/>
      <c r="B44" s="5" t="s">
        <v>246</v>
      </c>
      <c r="C44" s="5" t="s">
        <v>247</v>
      </c>
      <c r="D44" s="5" t="s">
        <v>86</v>
      </c>
      <c r="E44" s="18" t="s">
        <v>248</v>
      </c>
      <c r="F44" s="5" t="s">
        <v>249</v>
      </c>
      <c r="G44" s="17"/>
      <c r="H44" s="87" t="str">
        <f t="shared" si="1"/>
        <v>INSERT INTO HANHKHACH VALUES ('HK041', 'Nguyễn Thị Mai Trinh', 'Nữ', '074364098153', '0764562394');</v>
      </c>
      <c r="I44" s="82"/>
      <c r="J44" s="82"/>
      <c r="K44" s="82"/>
      <c r="L44" s="82"/>
      <c r="M44" s="82"/>
      <c r="N44" s="8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4">
      <c r="A45" s="17"/>
      <c r="B45" s="5" t="s">
        <v>250</v>
      </c>
      <c r="C45" s="5" t="s">
        <v>251</v>
      </c>
      <c r="D45" s="5" t="s">
        <v>91</v>
      </c>
      <c r="E45" s="18" t="s">
        <v>252</v>
      </c>
      <c r="F45" s="5" t="s">
        <v>253</v>
      </c>
      <c r="G45" s="17"/>
      <c r="H45" s="87" t="str">
        <f t="shared" si="1"/>
        <v>INSERT INTO HANHKHACH VALUES ('HK042', 'Nguyễn Thanh Nhân', 'Nam', '079206000972', '0764562395');</v>
      </c>
      <c r="I45" s="82"/>
      <c r="J45" s="82"/>
      <c r="K45" s="82"/>
      <c r="L45" s="82"/>
      <c r="M45" s="82"/>
      <c r="N45" s="8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4">
      <c r="A46" s="17"/>
      <c r="B46" s="5" t="s">
        <v>254</v>
      </c>
      <c r="C46" s="5" t="s">
        <v>255</v>
      </c>
      <c r="D46" s="5" t="s">
        <v>86</v>
      </c>
      <c r="E46" s="18" t="s">
        <v>256</v>
      </c>
      <c r="F46" s="5" t="s">
        <v>257</v>
      </c>
      <c r="G46" s="17"/>
      <c r="H46" s="87" t="str">
        <f t="shared" si="1"/>
        <v>INSERT INTO HANHKHACH VALUES ('HK043', 'Trần Thị Thanh Liễu', 'Nữ', '070361444562', '0764562396');</v>
      </c>
      <c r="I46" s="82"/>
      <c r="J46" s="82"/>
      <c r="K46" s="82"/>
      <c r="L46" s="82"/>
      <c r="M46" s="82"/>
      <c r="N46" s="8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4">
      <c r="A47" s="17"/>
      <c r="B47" s="5" t="s">
        <v>258</v>
      </c>
      <c r="C47" s="5" t="s">
        <v>259</v>
      </c>
      <c r="D47" s="5" t="s">
        <v>91</v>
      </c>
      <c r="E47" s="18" t="s">
        <v>260</v>
      </c>
      <c r="F47" s="5" t="s">
        <v>261</v>
      </c>
      <c r="G47" s="17"/>
      <c r="H47" s="87" t="str">
        <f t="shared" si="1"/>
        <v>INSERT INTO HANHKHACH VALUES ('HK044', 'Nguyễn Khắc Việt', 'Nam', '079262023984', '0764562397');</v>
      </c>
      <c r="I47" s="82"/>
      <c r="J47" s="82"/>
      <c r="K47" s="82"/>
      <c r="L47" s="82"/>
      <c r="M47" s="82"/>
      <c r="N47" s="8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4">
      <c r="A48" s="17"/>
      <c r="B48" s="5" t="s">
        <v>262</v>
      </c>
      <c r="C48" s="5" t="s">
        <v>263</v>
      </c>
      <c r="D48" s="5" t="s">
        <v>86</v>
      </c>
      <c r="E48" s="18" t="s">
        <v>264</v>
      </c>
      <c r="F48" s="5" t="s">
        <v>265</v>
      </c>
      <c r="G48" s="17"/>
      <c r="H48" s="87" t="str">
        <f t="shared" si="1"/>
        <v>INSERT INTO HANHKHACH VALUES ('HK045', 'Nguyễn Thị Hồng Loan', 'Nữ', '074373010032', '0764562398');</v>
      </c>
      <c r="I48" s="82"/>
      <c r="J48" s="82"/>
      <c r="K48" s="82"/>
      <c r="L48" s="82"/>
      <c r="M48" s="82"/>
      <c r="N48" s="8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4">
      <c r="A49" s="17"/>
      <c r="B49" s="5" t="s">
        <v>266</v>
      </c>
      <c r="C49" s="5" t="s">
        <v>267</v>
      </c>
      <c r="D49" s="5" t="s">
        <v>91</v>
      </c>
      <c r="E49" s="18" t="s">
        <v>268</v>
      </c>
      <c r="F49" s="5" t="s">
        <v>269</v>
      </c>
      <c r="G49" s="17"/>
      <c r="H49" s="87" t="str">
        <f t="shared" si="1"/>
        <v>INSERT INTO HANHKHACH VALUES ('HK046', 'Thiên Sanh Du', 'Nam', '074274001932', '0764562399');</v>
      </c>
      <c r="I49" s="82"/>
      <c r="J49" s="82"/>
      <c r="K49" s="82"/>
      <c r="L49" s="82"/>
      <c r="M49" s="82"/>
      <c r="N49" s="8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4">
      <c r="A50" s="17"/>
      <c r="B50" s="5" t="s">
        <v>270</v>
      </c>
      <c r="C50" s="5" t="s">
        <v>271</v>
      </c>
      <c r="D50" s="5" t="s">
        <v>86</v>
      </c>
      <c r="E50" s="18" t="s">
        <v>272</v>
      </c>
      <c r="F50" s="5" t="s">
        <v>273</v>
      </c>
      <c r="G50" s="17"/>
      <c r="H50" s="87" t="str">
        <f t="shared" si="1"/>
        <v>INSERT INTO HANHKHACH VALUES ('HK047', 'Trần Thị Như Ngọc', 'Nữ', '079365335172', '0764562400');</v>
      </c>
      <c r="I50" s="82"/>
      <c r="J50" s="82"/>
      <c r="K50" s="82"/>
      <c r="L50" s="82"/>
      <c r="M50" s="82"/>
      <c r="N50" s="8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4">
      <c r="A51" s="17"/>
      <c r="B51" s="5" t="s">
        <v>274</v>
      </c>
      <c r="C51" s="5" t="s">
        <v>275</v>
      </c>
      <c r="D51" s="5" t="s">
        <v>86</v>
      </c>
      <c r="E51" s="18" t="s">
        <v>276</v>
      </c>
      <c r="F51" s="5" t="s">
        <v>277</v>
      </c>
      <c r="G51" s="17"/>
      <c r="H51" s="87" t="str">
        <f t="shared" si="1"/>
        <v>INSERT INTO HANHKHACH VALUES ('HK048', 'Đinh Thị Trúc Linh', 'Nữ', '079391000846', '0764562401');</v>
      </c>
      <c r="I51" s="82"/>
      <c r="J51" s="82"/>
      <c r="K51" s="82"/>
      <c r="L51" s="82"/>
      <c r="M51" s="82"/>
      <c r="N51" s="8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4">
      <c r="A52" s="17"/>
      <c r="B52" s="5" t="s">
        <v>278</v>
      </c>
      <c r="C52" s="5" t="s">
        <v>279</v>
      </c>
      <c r="D52" s="5" t="s">
        <v>86</v>
      </c>
      <c r="E52" s="18" t="s">
        <v>280</v>
      </c>
      <c r="F52" s="18" t="s">
        <v>281</v>
      </c>
      <c r="G52" s="17"/>
      <c r="H52" s="87" t="str">
        <f t="shared" si="1"/>
        <v>INSERT INTO HANHKHACH VALUES ('HK049', 'Lê Hoài', 'Nữ', '079388000998', '0819597376');</v>
      </c>
      <c r="I52" s="82"/>
      <c r="J52" s="82"/>
      <c r="K52" s="82"/>
      <c r="L52" s="82"/>
      <c r="M52" s="82"/>
      <c r="N52" s="8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4">
      <c r="A53" s="17"/>
      <c r="B53" s="5" t="s">
        <v>282</v>
      </c>
      <c r="C53" s="5" t="s">
        <v>283</v>
      </c>
      <c r="D53" s="5" t="s">
        <v>86</v>
      </c>
      <c r="E53" s="18" t="s">
        <v>284</v>
      </c>
      <c r="F53" s="5" t="s">
        <v>285</v>
      </c>
      <c r="G53" s="17"/>
      <c r="H53" s="87" t="str">
        <f t="shared" si="1"/>
        <v>INSERT INTO HANHKHACH VALUES ('HK050', 'Ngư Thị Kim Đương', 'Nữ', '079370001191', '0819597377');</v>
      </c>
      <c r="I53" s="82"/>
      <c r="J53" s="82"/>
      <c r="K53" s="82"/>
      <c r="L53" s="82"/>
      <c r="M53" s="82"/>
      <c r="N53" s="8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4">
      <c r="A54" s="17"/>
      <c r="B54" s="5" t="s">
        <v>286</v>
      </c>
      <c r="C54" s="5" t="s">
        <v>287</v>
      </c>
      <c r="D54" s="5" t="s">
        <v>86</v>
      </c>
      <c r="E54" s="18" t="s">
        <v>288</v>
      </c>
      <c r="F54" s="5" t="s">
        <v>289</v>
      </c>
      <c r="G54" s="17"/>
      <c r="H54" s="87" t="str">
        <f t="shared" si="1"/>
        <v>INSERT INTO HANHKHACH VALUES ('HK051', 'Văn Thị Thanh Hằng', 'Nữ', '079379000998', '0819597378');</v>
      </c>
      <c r="I54" s="82"/>
      <c r="J54" s="82"/>
      <c r="K54" s="82"/>
      <c r="L54" s="82"/>
      <c r="M54" s="82"/>
      <c r="N54" s="8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4">
      <c r="A55" s="17"/>
      <c r="B55" s="5" t="s">
        <v>290</v>
      </c>
      <c r="C55" s="5" t="s">
        <v>291</v>
      </c>
      <c r="D55" s="5" t="s">
        <v>91</v>
      </c>
      <c r="E55" s="18" t="s">
        <v>292</v>
      </c>
      <c r="F55" s="5" t="s">
        <v>293</v>
      </c>
      <c r="G55" s="17"/>
      <c r="H55" s="87" t="str">
        <f t="shared" si="1"/>
        <v>INSERT INTO HANHKHACH VALUES ('HK052', 'Ngô Xuân Dũng', 'Nam', '077253115728', '0819597379');</v>
      </c>
      <c r="I55" s="82"/>
      <c r="J55" s="82"/>
      <c r="K55" s="82"/>
      <c r="L55" s="82"/>
      <c r="M55" s="82"/>
      <c r="N55" s="8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4">
      <c r="A56" s="17"/>
      <c r="B56" s="5" t="s">
        <v>294</v>
      </c>
      <c r="C56" s="5" t="s">
        <v>295</v>
      </c>
      <c r="D56" s="5" t="s">
        <v>86</v>
      </c>
      <c r="E56" s="18" t="s">
        <v>296</v>
      </c>
      <c r="F56" s="5" t="s">
        <v>297</v>
      </c>
      <c r="G56" s="17"/>
      <c r="H56" s="87" t="str">
        <f t="shared" si="1"/>
        <v>INSERT INTO HANHKHACH VALUES ('HK053', 'Nguyễn Thị Mỹ Duyên', 'Nữ', '079308000167', '0819597380');</v>
      </c>
      <c r="I56" s="82"/>
      <c r="J56" s="82"/>
      <c r="K56" s="82"/>
      <c r="L56" s="82"/>
      <c r="M56" s="82"/>
      <c r="N56" s="8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4">
      <c r="A57" s="17"/>
      <c r="B57" s="5" t="s">
        <v>298</v>
      </c>
      <c r="C57" s="5" t="s">
        <v>299</v>
      </c>
      <c r="D57" s="5" t="s">
        <v>86</v>
      </c>
      <c r="E57" s="18" t="s">
        <v>300</v>
      </c>
      <c r="F57" s="5" t="s">
        <v>301</v>
      </c>
      <c r="G57" s="17"/>
      <c r="H57" s="87" t="str">
        <f t="shared" si="1"/>
        <v>INSERT INTO HANHKHACH VALUES ('HK054', 'Ngưu Thị Thanh Thúy', 'Nữ', '079305000278', '0819597381');</v>
      </c>
      <c r="I57" s="82"/>
      <c r="J57" s="82"/>
      <c r="K57" s="82"/>
      <c r="L57" s="82"/>
      <c r="M57" s="82"/>
      <c r="N57" s="8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4">
      <c r="A58" s="17"/>
      <c r="B58" s="5" t="s">
        <v>302</v>
      </c>
      <c r="C58" s="5" t="s">
        <v>303</v>
      </c>
      <c r="D58" s="5" t="s">
        <v>91</v>
      </c>
      <c r="E58" s="18" t="s">
        <v>304</v>
      </c>
      <c r="F58" s="5" t="s">
        <v>305</v>
      </c>
      <c r="G58" s="17"/>
      <c r="H58" s="87" t="str">
        <f t="shared" si="1"/>
        <v>INSERT INTO HANHKHACH VALUES ('HK055', 'Mai Bá Minh', 'Nam', '086298100048', '0819597382');</v>
      </c>
      <c r="I58" s="82"/>
      <c r="J58" s="82"/>
      <c r="K58" s="82"/>
      <c r="L58" s="82"/>
      <c r="M58" s="82"/>
      <c r="N58" s="8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4">
      <c r="A59" s="17"/>
      <c r="B59" s="5" t="s">
        <v>306</v>
      </c>
      <c r="C59" s="5" t="s">
        <v>307</v>
      </c>
      <c r="D59" s="5" t="s">
        <v>91</v>
      </c>
      <c r="E59" s="18" t="s">
        <v>308</v>
      </c>
      <c r="F59" s="5" t="s">
        <v>309</v>
      </c>
      <c r="G59" s="17"/>
      <c r="H59" s="87" t="str">
        <f t="shared" si="1"/>
        <v>INSERT INTO HANHKHACH VALUES ('HK056', 'Nguyễn Ngọc Hóa', 'Nam', '080280300123', '0819597383');</v>
      </c>
      <c r="I59" s="82"/>
      <c r="J59" s="82"/>
      <c r="K59" s="82"/>
      <c r="L59" s="82"/>
      <c r="M59" s="82"/>
      <c r="N59" s="8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4">
      <c r="A60" s="17"/>
      <c r="B60" s="5" t="s">
        <v>310</v>
      </c>
      <c r="C60" s="5" t="s">
        <v>311</v>
      </c>
      <c r="D60" s="5" t="s">
        <v>91</v>
      </c>
      <c r="E60" s="18" t="s">
        <v>312</v>
      </c>
      <c r="F60" s="5" t="s">
        <v>313</v>
      </c>
      <c r="G60" s="17"/>
      <c r="H60" s="87" t="str">
        <f t="shared" si="1"/>
        <v>INSERT INTO HANHKHACH VALUES ('HK057', 'Nguyễn Văn Thái An', 'Nam', '074274000779', '0819597384');</v>
      </c>
      <c r="I60" s="82"/>
      <c r="J60" s="82"/>
      <c r="K60" s="82"/>
      <c r="L60" s="82"/>
      <c r="M60" s="82"/>
      <c r="N60" s="8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4">
      <c r="A61" s="17"/>
      <c r="B61" s="5" t="s">
        <v>314</v>
      </c>
      <c r="C61" s="5" t="s">
        <v>315</v>
      </c>
      <c r="D61" s="5" t="s">
        <v>91</v>
      </c>
      <c r="E61" s="18" t="s">
        <v>316</v>
      </c>
      <c r="F61" s="5" t="s">
        <v>317</v>
      </c>
      <c r="G61" s="17"/>
      <c r="H61" s="87" t="str">
        <f t="shared" si="1"/>
        <v>INSERT INTO HANHKHACH VALUES ('HK058', 'Nguyễn Trọng Thiên', 'Nam', '079205111123', '0819597385');</v>
      </c>
      <c r="I61" s="82"/>
      <c r="J61" s="82"/>
      <c r="K61" s="82"/>
      <c r="L61" s="82"/>
      <c r="M61" s="82"/>
      <c r="N61" s="8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4">
      <c r="A62" s="17"/>
      <c r="B62" s="5" t="s">
        <v>318</v>
      </c>
      <c r="C62" s="5" t="s">
        <v>319</v>
      </c>
      <c r="D62" s="5" t="s">
        <v>86</v>
      </c>
      <c r="E62" s="18" t="s">
        <v>320</v>
      </c>
      <c r="F62" s="5" t="s">
        <v>321</v>
      </c>
      <c r="G62" s="17"/>
      <c r="H62" s="87" t="str">
        <f t="shared" si="1"/>
        <v>INSERT INTO HANHKHACH VALUES ('HK059', 'Phạm Thị Huân', 'Nữ', '075373044627', '0819597386');</v>
      </c>
      <c r="I62" s="82"/>
      <c r="J62" s="82"/>
      <c r="K62" s="82"/>
      <c r="L62" s="82"/>
      <c r="M62" s="82"/>
      <c r="N62" s="8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4">
      <c r="A63" s="17"/>
      <c r="B63" s="5" t="s">
        <v>322</v>
      </c>
      <c r="C63" s="5" t="s">
        <v>323</v>
      </c>
      <c r="D63" s="5" t="s">
        <v>91</v>
      </c>
      <c r="E63" s="18" t="s">
        <v>324</v>
      </c>
      <c r="F63" s="5" t="s">
        <v>325</v>
      </c>
      <c r="G63" s="17"/>
      <c r="H63" s="87" t="str">
        <f t="shared" si="1"/>
        <v>INSERT INTO HANHKHACH VALUES ('HK060', 'Trần Sỹ Lợi', 'Nam', '080282044271', '0819597387');</v>
      </c>
      <c r="I63" s="82"/>
      <c r="J63" s="82"/>
      <c r="K63" s="82"/>
      <c r="L63" s="82"/>
      <c r="M63" s="82"/>
      <c r="N63" s="8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4">
      <c r="A64" s="17"/>
      <c r="B64" s="5" t="s">
        <v>326</v>
      </c>
      <c r="C64" s="5" t="s">
        <v>327</v>
      </c>
      <c r="D64" s="5" t="s">
        <v>86</v>
      </c>
      <c r="E64" s="18" t="s">
        <v>328</v>
      </c>
      <c r="F64" s="5" t="s">
        <v>329</v>
      </c>
      <c r="G64" s="17"/>
      <c r="H64" s="87" t="str">
        <f t="shared" si="1"/>
        <v>INSERT INTO HANHKHACH VALUES ('HK061', 'Phạm Hồng Trang', 'Nữ', '079379100256', '0819597388');</v>
      </c>
      <c r="I64" s="82"/>
      <c r="J64" s="82"/>
      <c r="K64" s="82"/>
      <c r="L64" s="82"/>
      <c r="M64" s="82"/>
      <c r="N64" s="8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4">
      <c r="A65" s="17"/>
      <c r="B65" s="5" t="s">
        <v>330</v>
      </c>
      <c r="C65" s="5" t="s">
        <v>331</v>
      </c>
      <c r="D65" s="5" t="s">
        <v>86</v>
      </c>
      <c r="E65" s="18" t="s">
        <v>332</v>
      </c>
      <c r="F65" s="5" t="s">
        <v>333</v>
      </c>
      <c r="G65" s="17"/>
      <c r="H65" s="87" t="str">
        <f t="shared" si="1"/>
        <v>INSERT INTO HANHKHACH VALUES ('HK062', 'Võ Thị Hải Yến', 'Nữ', '072399078321', '0819597389');</v>
      </c>
      <c r="I65" s="82"/>
      <c r="J65" s="82"/>
      <c r="K65" s="82"/>
      <c r="L65" s="82"/>
      <c r="M65" s="82"/>
      <c r="N65" s="8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4">
      <c r="A66" s="17"/>
      <c r="B66" s="5" t="s">
        <v>334</v>
      </c>
      <c r="C66" s="5" t="s">
        <v>335</v>
      </c>
      <c r="D66" s="5" t="s">
        <v>91</v>
      </c>
      <c r="E66" s="18" t="s">
        <v>336</v>
      </c>
      <c r="F66" s="5" t="s">
        <v>337</v>
      </c>
      <c r="G66" s="17"/>
      <c r="H66" s="87" t="str">
        <f t="shared" si="1"/>
        <v>INSERT INTO HANHKHACH VALUES ('HK063', 'Nguyễn Đức Thông', 'Nam', '077258000313', '0764562416');</v>
      </c>
      <c r="I66" s="82"/>
      <c r="J66" s="82"/>
      <c r="K66" s="82"/>
      <c r="L66" s="82"/>
      <c r="M66" s="82"/>
      <c r="N66" s="8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4">
      <c r="A67" s="17"/>
      <c r="B67" s="5" t="s">
        <v>338</v>
      </c>
      <c r="C67" s="5" t="s">
        <v>339</v>
      </c>
      <c r="D67" s="5" t="s">
        <v>86</v>
      </c>
      <c r="E67" s="18" t="s">
        <v>340</v>
      </c>
      <c r="F67" s="5" t="s">
        <v>341</v>
      </c>
      <c r="G67" s="17"/>
      <c r="H67" s="87" t="str">
        <f t="shared" si="1"/>
        <v>INSERT INTO HANHKHACH VALUES ('HK064', 'Mai Thị Minh Hải', 'Nữ', '077374022315', '0764562417');</v>
      </c>
      <c r="I67" s="82"/>
      <c r="J67" s="82"/>
      <c r="K67" s="82"/>
      <c r="L67" s="82"/>
      <c r="M67" s="82"/>
      <c r="N67" s="8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4">
      <c r="A68" s="17"/>
      <c r="B68" s="5" t="s">
        <v>342</v>
      </c>
      <c r="C68" s="5" t="s">
        <v>343</v>
      </c>
      <c r="D68" s="5" t="s">
        <v>91</v>
      </c>
      <c r="E68" s="18" t="s">
        <v>344</v>
      </c>
      <c r="F68" s="5" t="s">
        <v>345</v>
      </c>
      <c r="G68" s="17"/>
      <c r="H68" s="87" t="str">
        <f t="shared" si="1"/>
        <v>INSERT INTO HANHKHACH VALUES ('HK065', 'Trương Nhật Tiến', 'Nam', '077265123714', '0764562418');</v>
      </c>
      <c r="I68" s="82"/>
      <c r="J68" s="82"/>
      <c r="K68" s="82"/>
      <c r="L68" s="82"/>
      <c r="M68" s="82"/>
      <c r="N68" s="8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4">
      <c r="A69" s="17"/>
      <c r="B69" s="5" t="s">
        <v>346</v>
      </c>
      <c r="C69" s="5" t="s">
        <v>347</v>
      </c>
      <c r="D69" s="5" t="s">
        <v>91</v>
      </c>
      <c r="E69" s="18" t="s">
        <v>348</v>
      </c>
      <c r="F69" s="18" t="s">
        <v>349</v>
      </c>
      <c r="G69" s="17"/>
      <c r="H69" s="87" t="str">
        <f t="shared" si="1"/>
        <v>INSERT INTO HANHKHACH VALUES ('HK066', 'Lê Thị Huỳnh Thư', 'Nam', '084275077211', '0987462212');</v>
      </c>
      <c r="I69" s="82"/>
      <c r="J69" s="82"/>
      <c r="K69" s="82"/>
      <c r="L69" s="82"/>
      <c r="M69" s="82"/>
      <c r="N69" s="8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4">
      <c r="A70" s="17"/>
      <c r="B70" s="5" t="s">
        <v>350</v>
      </c>
      <c r="C70" s="5" t="s">
        <v>351</v>
      </c>
      <c r="D70" s="5" t="s">
        <v>86</v>
      </c>
      <c r="E70" s="18" t="s">
        <v>352</v>
      </c>
      <c r="F70" s="5" t="s">
        <v>353</v>
      </c>
      <c r="G70" s="17"/>
      <c r="H70" s="87" t="str">
        <f t="shared" si="1"/>
        <v>INSERT INTO HANHKHACH VALUES ('HK067', 'Ngô Thị Thanh Tâm', 'Nữ', '064301120983', '0987462213');</v>
      </c>
      <c r="I70" s="82"/>
      <c r="J70" s="82"/>
      <c r="K70" s="82"/>
      <c r="L70" s="82"/>
      <c r="M70" s="82"/>
      <c r="N70" s="8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4">
      <c r="A71" s="17"/>
      <c r="B71" s="5" t="s">
        <v>354</v>
      </c>
      <c r="C71" s="5" t="s">
        <v>355</v>
      </c>
      <c r="D71" s="5" t="s">
        <v>91</v>
      </c>
      <c r="E71" s="18" t="s">
        <v>356</v>
      </c>
      <c r="F71" s="5" t="s">
        <v>357</v>
      </c>
      <c r="G71" s="17"/>
      <c r="H71" s="87" t="str">
        <f t="shared" si="1"/>
        <v>INSERT INTO HANHKHACH VALUES ('HK068', 'Bùi Anh Hào', 'Nam', '066200019984', '0987462214');</v>
      </c>
      <c r="I71" s="82"/>
      <c r="J71" s="82"/>
      <c r="K71" s="82"/>
      <c r="L71" s="82"/>
      <c r="M71" s="82"/>
      <c r="N71" s="8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4">
      <c r="A72" s="17"/>
      <c r="B72" s="5" t="s">
        <v>358</v>
      </c>
      <c r="C72" s="5" t="s">
        <v>359</v>
      </c>
      <c r="D72" s="5" t="s">
        <v>86</v>
      </c>
      <c r="E72" s="18" t="s">
        <v>360</v>
      </c>
      <c r="F72" s="5" t="s">
        <v>361</v>
      </c>
      <c r="G72" s="17"/>
      <c r="H72" s="87" t="str">
        <f t="shared" si="1"/>
        <v>INSERT INTO HANHKHACH VALUES ('HK069', 'Phạm Hoàng Ánh Dương', 'Nữ', '048375001233', '0987462215');</v>
      </c>
      <c r="I72" s="82"/>
      <c r="J72" s="82"/>
      <c r="K72" s="82"/>
      <c r="L72" s="82"/>
      <c r="M72" s="82"/>
      <c r="N72" s="8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4">
      <c r="A73" s="17"/>
      <c r="B73" s="5" t="s">
        <v>362</v>
      </c>
      <c r="C73" s="5" t="s">
        <v>363</v>
      </c>
      <c r="D73" s="5" t="s">
        <v>86</v>
      </c>
      <c r="E73" s="18" t="s">
        <v>364</v>
      </c>
      <c r="F73" s="5" t="s">
        <v>365</v>
      </c>
      <c r="G73" s="17"/>
      <c r="H73" s="87" t="str">
        <f t="shared" si="1"/>
        <v>INSERT INTO HANHKHACH VALUES ('HK070', 'Nguyễn Thị Tâm', 'Nữ', '079360012783', '0987462216');</v>
      </c>
      <c r="I73" s="82"/>
      <c r="J73" s="82"/>
      <c r="K73" s="82"/>
      <c r="L73" s="82"/>
      <c r="M73" s="82"/>
      <c r="N73" s="8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4">
      <c r="A74" s="17"/>
      <c r="B74" s="5" t="s">
        <v>366</v>
      </c>
      <c r="C74" s="5" t="s">
        <v>367</v>
      </c>
      <c r="D74" s="5" t="s">
        <v>86</v>
      </c>
      <c r="E74" s="18" t="s">
        <v>368</v>
      </c>
      <c r="F74" s="5" t="s">
        <v>369</v>
      </c>
      <c r="G74" s="17"/>
      <c r="H74" s="87" t="str">
        <f t="shared" si="1"/>
        <v>INSERT INTO HANHKHACH VALUES ('HK071', 'Đặng Hoàng Yến Quyên', 'Nữ', '080395100234', '0987462217');</v>
      </c>
      <c r="I74" s="82"/>
      <c r="J74" s="82"/>
      <c r="K74" s="82"/>
      <c r="L74" s="82"/>
      <c r="M74" s="82"/>
      <c r="N74" s="8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8">
      <c r="A75" s="17"/>
      <c r="B75" s="5" t="s">
        <v>370</v>
      </c>
      <c r="C75" s="5" t="s">
        <v>371</v>
      </c>
      <c r="D75" s="5" t="s">
        <v>86</v>
      </c>
      <c r="E75" s="18" t="s">
        <v>372</v>
      </c>
      <c r="F75" s="5" t="s">
        <v>373</v>
      </c>
      <c r="G75" s="17"/>
      <c r="H75" s="87" t="str">
        <f t="shared" si="1"/>
        <v>INSERT INTO HANHKHACH VALUES ('HK072', 'Vũ Nguyễn Phương Uyên', 'Nữ', '080376053312', '0987462218');</v>
      </c>
      <c r="I75" s="82"/>
      <c r="J75" s="82"/>
      <c r="K75" s="82"/>
      <c r="L75" s="82"/>
      <c r="M75" s="82"/>
      <c r="N75" s="8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4">
      <c r="A76" s="17"/>
      <c r="B76" s="5" t="s">
        <v>374</v>
      </c>
      <c r="C76" s="5" t="s">
        <v>375</v>
      </c>
      <c r="D76" s="5" t="s">
        <v>91</v>
      </c>
      <c r="E76" s="18" t="s">
        <v>376</v>
      </c>
      <c r="F76" s="5" t="s">
        <v>377</v>
      </c>
      <c r="G76" s="17"/>
      <c r="H76" s="87" t="str">
        <f t="shared" si="1"/>
        <v>INSERT INTO HANHKHACH VALUES ('HK073', 'Võ Trọng Tài', 'Nam', '079251335001', '0987462219');</v>
      </c>
      <c r="I76" s="82"/>
      <c r="J76" s="82"/>
      <c r="K76" s="82"/>
      <c r="L76" s="82"/>
      <c r="M76" s="82"/>
      <c r="N76" s="8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4">
      <c r="A77" s="17"/>
      <c r="B77" s="5" t="s">
        <v>378</v>
      </c>
      <c r="C77" s="5" t="s">
        <v>379</v>
      </c>
      <c r="D77" s="5" t="s">
        <v>86</v>
      </c>
      <c r="E77" s="18" t="s">
        <v>380</v>
      </c>
      <c r="F77" s="5" t="s">
        <v>381</v>
      </c>
      <c r="G77" s="17"/>
      <c r="H77" s="87" t="str">
        <f t="shared" si="1"/>
        <v>INSERT INTO HANHKHACH VALUES ('HK074', 'Nguyễn Thị Lan Trinh', 'Nữ', '083395011231', '0987462220');</v>
      </c>
      <c r="I77" s="82"/>
      <c r="J77" s="82"/>
      <c r="K77" s="82"/>
      <c r="L77" s="82"/>
      <c r="M77" s="82"/>
      <c r="N77" s="8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4">
      <c r="A78" s="17"/>
      <c r="B78" s="5" t="s">
        <v>382</v>
      </c>
      <c r="C78" s="5" t="s">
        <v>383</v>
      </c>
      <c r="D78" s="5" t="s">
        <v>91</v>
      </c>
      <c r="E78" s="18" t="s">
        <v>384</v>
      </c>
      <c r="F78" s="5" t="s">
        <v>385</v>
      </c>
      <c r="G78" s="17"/>
      <c r="H78" s="87" t="str">
        <f t="shared" si="1"/>
        <v>INSERT INTO HANHKHACH VALUES ('HK075', 'Hoàng Thanh Vương', 'Nam', '080274012329', '0987462221');</v>
      </c>
      <c r="I78" s="82"/>
      <c r="J78" s="82"/>
      <c r="K78" s="82"/>
      <c r="L78" s="82"/>
      <c r="M78" s="82"/>
      <c r="N78" s="8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4">
      <c r="A79" s="17"/>
      <c r="B79" s="5" t="s">
        <v>386</v>
      </c>
      <c r="C79" s="5" t="s">
        <v>387</v>
      </c>
      <c r="D79" s="5" t="s">
        <v>86</v>
      </c>
      <c r="E79" s="18" t="s">
        <v>388</v>
      </c>
      <c r="F79" s="5" t="s">
        <v>389</v>
      </c>
      <c r="G79" s="17"/>
      <c r="H79" s="87" t="str">
        <f t="shared" si="1"/>
        <v>INSERT INTO HANHKHACH VALUES ('HK076', 'Nguyễn Thị Ngọc Nga', 'Nữ', '079361009873', '0987462222');</v>
      </c>
      <c r="I79" s="82"/>
      <c r="J79" s="82"/>
      <c r="K79" s="82"/>
      <c r="L79" s="82"/>
      <c r="M79" s="82"/>
      <c r="N79" s="8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4">
      <c r="A80" s="17"/>
      <c r="B80" s="5" t="s">
        <v>390</v>
      </c>
      <c r="C80" s="5" t="s">
        <v>391</v>
      </c>
      <c r="D80" s="5" t="s">
        <v>91</v>
      </c>
      <c r="E80" s="18" t="s">
        <v>392</v>
      </c>
      <c r="F80" s="5" t="s">
        <v>393</v>
      </c>
      <c r="G80" s="17"/>
      <c r="H80" s="87" t="str">
        <f t="shared" si="1"/>
        <v>INSERT INTO HANHKHACH VALUES ('HK077', 'Nguyễn Thành Mỹ', 'Nam', '075293034012', '0987462223');</v>
      </c>
      <c r="I80" s="82"/>
      <c r="J80" s="82"/>
      <c r="K80" s="82"/>
      <c r="L80" s="82"/>
      <c r="M80" s="82"/>
      <c r="N80" s="8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4">
      <c r="A81" s="17"/>
      <c r="B81" s="5" t="s">
        <v>394</v>
      </c>
      <c r="C81" s="5" t="s">
        <v>395</v>
      </c>
      <c r="D81" s="5" t="s">
        <v>86</v>
      </c>
      <c r="E81" s="18" t="s">
        <v>396</v>
      </c>
      <c r="F81" s="5" t="s">
        <v>397</v>
      </c>
      <c r="G81" s="17"/>
      <c r="H81" s="87" t="str">
        <f t="shared" si="1"/>
        <v>INSERT INTO HANHKHACH VALUES ('HK078', 'Lưu Ngọc Ánh', 'Nữ', '083377030012', '0987462224');</v>
      </c>
      <c r="I81" s="82"/>
      <c r="J81" s="82"/>
      <c r="K81" s="82"/>
      <c r="L81" s="82"/>
      <c r="M81" s="82"/>
      <c r="N81" s="8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4">
      <c r="A82" s="17"/>
      <c r="B82" s="5" t="s">
        <v>398</v>
      </c>
      <c r="C82" s="5" t="s">
        <v>399</v>
      </c>
      <c r="D82" s="5" t="s">
        <v>91</v>
      </c>
      <c r="E82" s="18" t="s">
        <v>400</v>
      </c>
      <c r="F82" s="5" t="s">
        <v>401</v>
      </c>
      <c r="G82" s="17"/>
      <c r="H82" s="87" t="str">
        <f t="shared" si="1"/>
        <v>INSERT INTO HANHKHACH VALUES ('HK079', 'Trần Minh Tiến', 'Nam', '079294110035', '0987462225');</v>
      </c>
      <c r="I82" s="82"/>
      <c r="J82" s="82"/>
      <c r="K82" s="82"/>
      <c r="L82" s="82"/>
      <c r="M82" s="82"/>
      <c r="N82" s="8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4">
      <c r="A83" s="17"/>
      <c r="B83" s="5" t="s">
        <v>402</v>
      </c>
      <c r="C83" s="5" t="s">
        <v>403</v>
      </c>
      <c r="D83" s="5" t="s">
        <v>91</v>
      </c>
      <c r="E83" s="18" t="s">
        <v>404</v>
      </c>
      <c r="F83" s="5" t="s">
        <v>405</v>
      </c>
      <c r="G83" s="17"/>
      <c r="H83" s="87" t="str">
        <f t="shared" si="1"/>
        <v>INSERT INTO HANHKHACH VALUES ('HK080', 'Nguyễn Văn Khải', 'Nam', '082289003124', '0987462226');</v>
      </c>
      <c r="I83" s="82"/>
      <c r="J83" s="82"/>
      <c r="K83" s="82"/>
      <c r="L83" s="82"/>
      <c r="M83" s="82"/>
      <c r="N83" s="8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4">
      <c r="A84" s="17"/>
      <c r="B84" s="5" t="s">
        <v>406</v>
      </c>
      <c r="C84" s="5" t="s">
        <v>407</v>
      </c>
      <c r="D84" s="5" t="s">
        <v>86</v>
      </c>
      <c r="E84" s="18" t="s">
        <v>408</v>
      </c>
      <c r="F84" s="5" t="s">
        <v>409</v>
      </c>
      <c r="G84" s="17"/>
      <c r="H84" s="87" t="str">
        <f t="shared" si="1"/>
        <v>INSERT INTO HANHKHACH VALUES ('HK081', 'Lê Thị Ánh Vy', 'Nữ', '077304023412', '0987462227');</v>
      </c>
      <c r="I84" s="82"/>
      <c r="J84" s="82"/>
      <c r="K84" s="82"/>
      <c r="L84" s="82"/>
      <c r="M84" s="82"/>
      <c r="N84" s="8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">
      <c r="A85" s="17"/>
      <c r="B85" s="5" t="s">
        <v>410</v>
      </c>
      <c r="C85" s="5" t="s">
        <v>411</v>
      </c>
      <c r="D85" s="5" t="s">
        <v>86</v>
      </c>
      <c r="E85" s="18" t="s">
        <v>412</v>
      </c>
      <c r="F85" s="5" t="s">
        <v>413</v>
      </c>
      <c r="G85" s="17"/>
      <c r="H85" s="87" t="str">
        <f t="shared" si="1"/>
        <v>INSERT INTO HANHKHACH VALUES ('HK082', 'Trần Nguyễn Thúy Vy', 'Nữ', '080300123721', '0987462228');</v>
      </c>
      <c r="I85" s="82"/>
      <c r="J85" s="82"/>
      <c r="K85" s="82"/>
      <c r="L85" s="82"/>
      <c r="M85" s="82"/>
      <c r="N85" s="8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">
      <c r="A86" s="17"/>
      <c r="B86" s="5" t="s">
        <v>414</v>
      </c>
      <c r="C86" s="5" t="s">
        <v>415</v>
      </c>
      <c r="D86" s="5" t="s">
        <v>91</v>
      </c>
      <c r="E86" s="18" t="s">
        <v>416</v>
      </c>
      <c r="F86" s="5" t="s">
        <v>417</v>
      </c>
      <c r="G86" s="17"/>
      <c r="H86" s="87" t="str">
        <f t="shared" si="1"/>
        <v>INSERT INTO HANHKHACH VALUES ('HK083', 'Đỗ Tài', 'Nam', '079275000123', '0987462229');</v>
      </c>
      <c r="I86" s="82"/>
      <c r="J86" s="82"/>
      <c r="K86" s="82"/>
      <c r="L86" s="82"/>
      <c r="M86" s="82"/>
      <c r="N86" s="8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4">
      <c r="A87" s="17"/>
      <c r="B87" s="5" t="s">
        <v>418</v>
      </c>
      <c r="C87" s="5" t="s">
        <v>419</v>
      </c>
      <c r="D87" s="5" t="s">
        <v>91</v>
      </c>
      <c r="E87" s="18" t="s">
        <v>420</v>
      </c>
      <c r="F87" s="5" t="s">
        <v>421</v>
      </c>
      <c r="G87" s="17"/>
      <c r="H87" s="87" t="str">
        <f t="shared" si="1"/>
        <v>INSERT INTO HANHKHACH VALUES ('HK084', 'Trần Phước An', 'Nam', '080206015472', '0764562437');</v>
      </c>
      <c r="I87" s="82"/>
      <c r="J87" s="82"/>
      <c r="K87" s="82"/>
      <c r="L87" s="82"/>
      <c r="M87" s="82"/>
      <c r="N87" s="8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4">
      <c r="A88" s="17"/>
      <c r="B88" s="5" t="s">
        <v>422</v>
      </c>
      <c r="C88" s="5" t="s">
        <v>423</v>
      </c>
      <c r="D88" s="5" t="s">
        <v>86</v>
      </c>
      <c r="E88" s="18" t="s">
        <v>424</v>
      </c>
      <c r="F88" s="5" t="s">
        <v>425</v>
      </c>
      <c r="G88" s="17"/>
      <c r="H88" s="87" t="str">
        <f t="shared" si="1"/>
        <v>INSERT INTO HANHKHACH VALUES ('HK085', 'Nguyễn Thị Khánh Linh', 'Nữ', '091358000129', '0764562438');</v>
      </c>
      <c r="I88" s="82"/>
      <c r="J88" s="82"/>
      <c r="K88" s="82"/>
      <c r="L88" s="82"/>
      <c r="M88" s="82"/>
      <c r="N88" s="8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28">
      <c r="A89" s="17"/>
      <c r="B89" s="5" t="s">
        <v>426</v>
      </c>
      <c r="C89" s="5" t="s">
        <v>427</v>
      </c>
      <c r="D89" s="5" t="s">
        <v>91</v>
      </c>
      <c r="E89" s="18" t="s">
        <v>428</v>
      </c>
      <c r="F89" s="18" t="s">
        <v>429</v>
      </c>
      <c r="G89" s="17"/>
      <c r="H89" s="87" t="str">
        <f t="shared" si="1"/>
        <v>INSERT INTO HANHKHACH VALUES ('HK086', 'Nguyễn Đăng Tuấn Dũng', 'Nam', '074280003278', '0524761189');</v>
      </c>
      <c r="I89" s="82"/>
      <c r="J89" s="82"/>
      <c r="K89" s="82"/>
      <c r="L89" s="82"/>
      <c r="M89" s="82"/>
      <c r="N89" s="8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4">
      <c r="A90" s="17"/>
      <c r="B90" s="5" t="s">
        <v>430</v>
      </c>
      <c r="C90" s="5" t="s">
        <v>431</v>
      </c>
      <c r="D90" s="5" t="s">
        <v>91</v>
      </c>
      <c r="E90" s="18" t="s">
        <v>432</v>
      </c>
      <c r="F90" s="5" t="s">
        <v>433</v>
      </c>
      <c r="G90" s="17"/>
      <c r="H90" s="87" t="str">
        <f t="shared" si="1"/>
        <v>INSERT INTO HANHKHACH VALUES ('HK087', 'Huỳnh Quốc Hùng', 'Nam', '080206009831', '0524761190');</v>
      </c>
      <c r="I90" s="82"/>
      <c r="J90" s="82"/>
      <c r="K90" s="82"/>
      <c r="L90" s="82"/>
      <c r="M90" s="82"/>
      <c r="N90" s="8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4">
      <c r="A91" s="17"/>
      <c r="B91" s="5" t="s">
        <v>434</v>
      </c>
      <c r="C91" s="5" t="s">
        <v>435</v>
      </c>
      <c r="D91" s="5" t="s">
        <v>91</v>
      </c>
      <c r="E91" s="18" t="s">
        <v>436</v>
      </c>
      <c r="F91" s="5" t="s">
        <v>437</v>
      </c>
      <c r="G91" s="17"/>
      <c r="H91" s="87" t="str">
        <f t="shared" si="1"/>
        <v>INSERT INTO HANHKHACH VALUES ('HK088', 'Nguyễn Quang Thìn', 'Nam', '089262011325', '0524761191');</v>
      </c>
      <c r="I91" s="82"/>
      <c r="J91" s="82"/>
      <c r="K91" s="82"/>
      <c r="L91" s="82"/>
      <c r="M91" s="82"/>
      <c r="N91" s="8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4">
      <c r="A92" s="17"/>
      <c r="B92" s="5" t="s">
        <v>438</v>
      </c>
      <c r="C92" s="5" t="s">
        <v>439</v>
      </c>
      <c r="D92" s="5" t="s">
        <v>86</v>
      </c>
      <c r="E92" s="18" t="s">
        <v>440</v>
      </c>
      <c r="F92" s="5" t="s">
        <v>441</v>
      </c>
      <c r="G92" s="17"/>
      <c r="H92" s="87" t="str">
        <f t="shared" si="1"/>
        <v>INSERT INTO HANHKHACH VALUES ('HK089', 'Trịnh Hoài Anh Tú', 'Nữ', '074376011452', '0524761192');</v>
      </c>
      <c r="I92" s="82"/>
      <c r="J92" s="82"/>
      <c r="K92" s="82"/>
      <c r="L92" s="82"/>
      <c r="M92" s="82"/>
      <c r="N92" s="8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4">
      <c r="A93" s="17"/>
      <c r="B93" s="5" t="s">
        <v>442</v>
      </c>
      <c r="C93" s="5" t="s">
        <v>443</v>
      </c>
      <c r="D93" s="5" t="s">
        <v>91</v>
      </c>
      <c r="E93" s="18" t="s">
        <v>444</v>
      </c>
      <c r="F93" s="5" t="s">
        <v>445</v>
      </c>
      <c r="G93" s="17"/>
      <c r="H93" s="87" t="str">
        <f t="shared" si="1"/>
        <v>INSERT INTO HANHKHACH VALUES ('HK090', 'Huỳnh Minh Trọng', 'Nam', '080285113211', '0524761193');</v>
      </c>
      <c r="I93" s="82"/>
      <c r="J93" s="82"/>
      <c r="K93" s="82"/>
      <c r="L93" s="82"/>
      <c r="M93" s="82"/>
      <c r="N93" s="8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4">
      <c r="A94" s="17"/>
      <c r="B94" s="5" t="s">
        <v>446</v>
      </c>
      <c r="C94" s="5" t="s">
        <v>447</v>
      </c>
      <c r="D94" s="5" t="s">
        <v>91</v>
      </c>
      <c r="E94" s="18" t="s">
        <v>448</v>
      </c>
      <c r="F94" s="5" t="s">
        <v>449</v>
      </c>
      <c r="G94" s="17"/>
      <c r="H94" s="87" t="str">
        <f t="shared" si="1"/>
        <v>INSERT INTO HANHKHACH VALUES ('HK091', 'Nguyễn Phi Long', 'Nam', '077282004311', '0524761194');</v>
      </c>
      <c r="I94" s="82"/>
      <c r="J94" s="82"/>
      <c r="K94" s="82"/>
      <c r="L94" s="82"/>
      <c r="M94" s="82"/>
      <c r="N94" s="8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4">
      <c r="A95" s="17"/>
      <c r="B95" s="5" t="s">
        <v>450</v>
      </c>
      <c r="C95" s="5" t="s">
        <v>451</v>
      </c>
      <c r="D95" s="5" t="s">
        <v>91</v>
      </c>
      <c r="E95" s="18" t="s">
        <v>452</v>
      </c>
      <c r="F95" s="5" t="s">
        <v>453</v>
      </c>
      <c r="G95" s="17"/>
      <c r="H95" s="87" t="str">
        <f t="shared" si="1"/>
        <v>INSERT INTO HANHKHACH VALUES ('HK092', 'Phạm Văn Tiệp', 'Nam', '080255011032', '0524761195');</v>
      </c>
      <c r="I95" s="82"/>
      <c r="J95" s="82"/>
      <c r="K95" s="82"/>
      <c r="L95" s="82"/>
      <c r="M95" s="82"/>
      <c r="N95" s="8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4">
      <c r="A96" s="17"/>
      <c r="B96" s="5" t="s">
        <v>454</v>
      </c>
      <c r="C96" s="5" t="s">
        <v>455</v>
      </c>
      <c r="D96" s="5" t="s">
        <v>91</v>
      </c>
      <c r="E96" s="18" t="s">
        <v>456</v>
      </c>
      <c r="F96" s="5" t="s">
        <v>457</v>
      </c>
      <c r="G96" s="17"/>
      <c r="H96" s="87" t="str">
        <f t="shared" si="1"/>
        <v>INSERT INTO HANHKHACH VALUES ('HK093', 'Nguyễn Duy Minh', 'Nam', '096296073321', '0524761196');</v>
      </c>
      <c r="I96" s="82"/>
      <c r="J96" s="82"/>
      <c r="K96" s="82"/>
      <c r="L96" s="82"/>
      <c r="M96" s="82"/>
      <c r="N96" s="8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4">
      <c r="A97" s="17"/>
      <c r="B97" s="5" t="s">
        <v>458</v>
      </c>
      <c r="C97" s="5" t="s">
        <v>459</v>
      </c>
      <c r="D97" s="5" t="s">
        <v>86</v>
      </c>
      <c r="E97" s="18" t="s">
        <v>460</v>
      </c>
      <c r="F97" s="5" t="s">
        <v>461</v>
      </c>
      <c r="G97" s="17"/>
      <c r="H97" s="87" t="str">
        <f t="shared" si="1"/>
        <v>INSERT INTO HANHKHACH VALUES ('HK094', 'Nguyễn Võ Thanh Loan', 'Nữ', '079379034601', '0524761197');</v>
      </c>
      <c r="I97" s="82"/>
      <c r="J97" s="82"/>
      <c r="K97" s="82"/>
      <c r="L97" s="82"/>
      <c r="M97" s="82"/>
      <c r="N97" s="8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8">
      <c r="A98" s="17"/>
      <c r="B98" s="5" t="s">
        <v>462</v>
      </c>
      <c r="C98" s="5" t="s">
        <v>463</v>
      </c>
      <c r="D98" s="5" t="s">
        <v>91</v>
      </c>
      <c r="E98" s="18" t="s">
        <v>464</v>
      </c>
      <c r="F98" s="5" t="s">
        <v>465</v>
      </c>
      <c r="G98" s="17"/>
      <c r="H98" s="87" t="str">
        <f t="shared" si="1"/>
        <v>INSERT INTO HANHKHACH VALUES ('HK095', 'Nguyễn Khắc Minh Quốc', 'Nam', '079262001035', '0524761198');</v>
      </c>
      <c r="I98" s="82"/>
      <c r="J98" s="82"/>
      <c r="K98" s="82"/>
      <c r="L98" s="82"/>
      <c r="M98" s="82"/>
      <c r="N98" s="8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4">
      <c r="A99" s="1"/>
      <c r="B99" s="1"/>
      <c r="C99" s="1"/>
      <c r="D99" s="1"/>
      <c r="E99" s="1"/>
      <c r="F99" s="1"/>
      <c r="G99" s="1"/>
      <c r="H99" s="88"/>
      <c r="I99" s="82"/>
      <c r="J99" s="82"/>
      <c r="K99" s="82"/>
      <c r="L99" s="82"/>
      <c r="M99" s="82"/>
      <c r="N99" s="8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97">
    <mergeCell ref="H48:N48"/>
    <mergeCell ref="H49:N49"/>
    <mergeCell ref="H50:N50"/>
    <mergeCell ref="H51:N51"/>
    <mergeCell ref="H43:N43"/>
    <mergeCell ref="H44:N44"/>
    <mergeCell ref="H45:N45"/>
    <mergeCell ref="H46:N46"/>
    <mergeCell ref="H47:N47"/>
    <mergeCell ref="H38:N38"/>
    <mergeCell ref="H39:N39"/>
    <mergeCell ref="H40:N40"/>
    <mergeCell ref="H41:N41"/>
    <mergeCell ref="H42:N42"/>
    <mergeCell ref="H33:N33"/>
    <mergeCell ref="H34:N34"/>
    <mergeCell ref="H35:N35"/>
    <mergeCell ref="H36:N36"/>
    <mergeCell ref="H37:N37"/>
    <mergeCell ref="H28:N28"/>
    <mergeCell ref="H29:N29"/>
    <mergeCell ref="H30:N30"/>
    <mergeCell ref="H31:N31"/>
    <mergeCell ref="H32:N32"/>
    <mergeCell ref="H23:N23"/>
    <mergeCell ref="H24:N24"/>
    <mergeCell ref="H25:N25"/>
    <mergeCell ref="H26:N26"/>
    <mergeCell ref="H27:N27"/>
    <mergeCell ref="H18:N18"/>
    <mergeCell ref="H19:N19"/>
    <mergeCell ref="H20:N20"/>
    <mergeCell ref="H21:N21"/>
    <mergeCell ref="H22:N22"/>
    <mergeCell ref="H13:N13"/>
    <mergeCell ref="H14:N14"/>
    <mergeCell ref="H15:N15"/>
    <mergeCell ref="H16:N16"/>
    <mergeCell ref="H17:N17"/>
    <mergeCell ref="H8:N8"/>
    <mergeCell ref="H9:N9"/>
    <mergeCell ref="H10:N10"/>
    <mergeCell ref="H11:N11"/>
    <mergeCell ref="H12:N12"/>
    <mergeCell ref="B2:F2"/>
    <mergeCell ref="H4:N4"/>
    <mergeCell ref="H5:N5"/>
    <mergeCell ref="H6:N6"/>
    <mergeCell ref="H7:N7"/>
    <mergeCell ref="H99:N99"/>
    <mergeCell ref="H87:N87"/>
    <mergeCell ref="H88:N88"/>
    <mergeCell ref="H89:N89"/>
    <mergeCell ref="H90:N90"/>
    <mergeCell ref="H91:N91"/>
    <mergeCell ref="H92:N92"/>
    <mergeCell ref="H93:N93"/>
    <mergeCell ref="H94:N94"/>
    <mergeCell ref="H95:N95"/>
    <mergeCell ref="H96:N96"/>
    <mergeCell ref="H97:N97"/>
    <mergeCell ref="H98:N98"/>
    <mergeCell ref="H82:N82"/>
    <mergeCell ref="H83:N83"/>
    <mergeCell ref="H84:N84"/>
    <mergeCell ref="H85:N85"/>
    <mergeCell ref="H86:N86"/>
    <mergeCell ref="H77:N77"/>
    <mergeCell ref="H78:N78"/>
    <mergeCell ref="H79:N79"/>
    <mergeCell ref="H80:N80"/>
    <mergeCell ref="H81:N81"/>
    <mergeCell ref="H72:N72"/>
    <mergeCell ref="H73:N73"/>
    <mergeCell ref="H74:N74"/>
    <mergeCell ref="H75:N75"/>
    <mergeCell ref="H76:N76"/>
    <mergeCell ref="H67:N67"/>
    <mergeCell ref="H68:N68"/>
    <mergeCell ref="H69:N69"/>
    <mergeCell ref="H70:N70"/>
    <mergeCell ref="H71:N71"/>
    <mergeCell ref="H62:N62"/>
    <mergeCell ref="H63:N63"/>
    <mergeCell ref="H64:N64"/>
    <mergeCell ref="H65:N65"/>
    <mergeCell ref="H66:N66"/>
    <mergeCell ref="H57:N57"/>
    <mergeCell ref="H58:N58"/>
    <mergeCell ref="H59:N59"/>
    <mergeCell ref="H60:N60"/>
    <mergeCell ref="H61:N61"/>
    <mergeCell ref="H52:N52"/>
    <mergeCell ref="H53:N53"/>
    <mergeCell ref="H54:N54"/>
    <mergeCell ref="H55:N55"/>
    <mergeCell ref="H56:N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5" max="5" width="16.08984375" customWidth="1"/>
  </cols>
  <sheetData>
    <row r="1" spans="1:2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83" t="s">
        <v>466</v>
      </c>
      <c r="C2" s="84"/>
      <c r="D2" s="84"/>
      <c r="E2" s="84"/>
      <c r="F2" s="84"/>
      <c r="G2" s="84"/>
      <c r="H2" s="8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3" t="s">
        <v>467</v>
      </c>
      <c r="C3" s="3" t="s">
        <v>468</v>
      </c>
      <c r="D3" s="3" t="s">
        <v>469</v>
      </c>
      <c r="E3" s="3" t="s">
        <v>2</v>
      </c>
      <c r="F3" s="3" t="s">
        <v>470</v>
      </c>
      <c r="G3" s="3" t="s">
        <v>471</v>
      </c>
      <c r="H3" s="3" t="s">
        <v>27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5" t="s">
        <v>472</v>
      </c>
      <c r="C4" s="5" t="s">
        <v>473</v>
      </c>
      <c r="D4" s="5">
        <v>4</v>
      </c>
      <c r="E4" s="5" t="s">
        <v>474</v>
      </c>
      <c r="F4" s="6" t="s">
        <v>475</v>
      </c>
      <c r="G4" s="6" t="s">
        <v>476</v>
      </c>
      <c r="H4" s="5" t="s">
        <v>30</v>
      </c>
      <c r="I4" s="7"/>
      <c r="J4" s="81" t="str">
        <f t="shared" ref="J4:J20" si="0">"INSERT INTO TAUDIEN VALUES ('"&amp;B4&amp;"', '"&amp;C4&amp;"', "&amp;D4&amp;",'"&amp;E4&amp;"','"&amp;F4&amp;"','"&amp;G4&amp;"','"&amp;H4&amp;"');"</f>
        <v>INSERT INTO TAUDIEN VALUES ('T0001', 'Tàu số 1', 4,'Đang hoạt động','5:00:00','20:00:00','MT001');</v>
      </c>
      <c r="K4" s="82"/>
      <c r="L4" s="82"/>
      <c r="M4" s="82"/>
      <c r="N4" s="82"/>
      <c r="O4" s="82"/>
      <c r="P4" s="82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/>
      <c r="B5" s="5" t="s">
        <v>477</v>
      </c>
      <c r="C5" s="5" t="s">
        <v>478</v>
      </c>
      <c r="D5" s="5">
        <v>4</v>
      </c>
      <c r="E5" s="5" t="s">
        <v>479</v>
      </c>
      <c r="F5" s="6"/>
      <c r="G5" s="6"/>
      <c r="H5" s="5" t="s">
        <v>35</v>
      </c>
      <c r="I5" s="7"/>
      <c r="J5" s="81" t="str">
        <f t="shared" si="0"/>
        <v>INSERT INTO TAUDIEN VALUES ('T0002', 'Tàu số 2', 4,'Bảo trì','','','MT002');</v>
      </c>
      <c r="K5" s="82"/>
      <c r="L5" s="82"/>
      <c r="M5" s="82"/>
      <c r="N5" s="82"/>
      <c r="O5" s="82"/>
      <c r="P5" s="82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5" t="s">
        <v>480</v>
      </c>
      <c r="C6" s="5" t="s">
        <v>481</v>
      </c>
      <c r="D6" s="5">
        <v>4</v>
      </c>
      <c r="E6" s="5" t="s">
        <v>482</v>
      </c>
      <c r="F6" s="6"/>
      <c r="G6" s="6"/>
      <c r="H6" s="5" t="s">
        <v>30</v>
      </c>
      <c r="I6" s="7"/>
      <c r="J6" s="81" t="str">
        <f t="shared" si="0"/>
        <v>INSERT INTO TAUDIEN VALUES ('T0003', 'Tàu số 3', 4,'Ngừng hoạt động','','','MT001');</v>
      </c>
      <c r="K6" s="82"/>
      <c r="L6" s="82"/>
      <c r="M6" s="82"/>
      <c r="N6" s="82"/>
      <c r="O6" s="82"/>
      <c r="P6" s="82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5" t="s">
        <v>483</v>
      </c>
      <c r="C7" s="5" t="s">
        <v>484</v>
      </c>
      <c r="D7" s="5">
        <v>4</v>
      </c>
      <c r="E7" s="5" t="s">
        <v>474</v>
      </c>
      <c r="F7" s="6" t="s">
        <v>485</v>
      </c>
      <c r="G7" s="6" t="s">
        <v>486</v>
      </c>
      <c r="H7" s="5" t="s">
        <v>38</v>
      </c>
      <c r="I7" s="7"/>
      <c r="J7" s="81" t="str">
        <f t="shared" si="0"/>
        <v>INSERT INTO TAUDIEN VALUES ('T0004', 'Tàu số 4', 4,'Đang hoạt động','9:00:00','13:00:00','MT004');</v>
      </c>
      <c r="K7" s="82"/>
      <c r="L7" s="82"/>
      <c r="M7" s="82"/>
      <c r="N7" s="82"/>
      <c r="O7" s="82"/>
      <c r="P7" s="82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5" t="s">
        <v>487</v>
      </c>
      <c r="C8" s="5" t="s">
        <v>488</v>
      </c>
      <c r="D8" s="5">
        <v>4</v>
      </c>
      <c r="E8" s="5" t="s">
        <v>474</v>
      </c>
      <c r="F8" s="6" t="s">
        <v>489</v>
      </c>
      <c r="G8" s="6" t="s">
        <v>490</v>
      </c>
      <c r="H8" s="5" t="s">
        <v>33</v>
      </c>
      <c r="I8" s="7"/>
      <c r="J8" s="81" t="str">
        <f t="shared" si="0"/>
        <v>INSERT INTO TAUDIEN VALUES ('T0005', 'Tàu số 5', 4,'Đang hoạt động','5:30:00','9:30:00','MT003');</v>
      </c>
      <c r="K8" s="82"/>
      <c r="L8" s="82"/>
      <c r="M8" s="82"/>
      <c r="N8" s="82"/>
      <c r="O8" s="82"/>
      <c r="P8" s="82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5" t="s">
        <v>491</v>
      </c>
      <c r="C9" s="5" t="s">
        <v>492</v>
      </c>
      <c r="D9" s="5">
        <v>4</v>
      </c>
      <c r="E9" s="5" t="s">
        <v>479</v>
      </c>
      <c r="F9" s="6"/>
      <c r="G9" s="6"/>
      <c r="H9" s="5" t="s">
        <v>34</v>
      </c>
      <c r="I9" s="7"/>
      <c r="J9" s="81" t="str">
        <f t="shared" si="0"/>
        <v>INSERT INTO TAUDIEN VALUES ('T0006', 'Tàu số 6', 4,'Bảo trì','','','MT005');</v>
      </c>
      <c r="K9" s="82"/>
      <c r="L9" s="82"/>
      <c r="M9" s="82"/>
      <c r="N9" s="82"/>
      <c r="O9" s="82"/>
      <c r="P9" s="82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5" t="s">
        <v>493</v>
      </c>
      <c r="C10" s="5" t="s">
        <v>494</v>
      </c>
      <c r="D10" s="5">
        <v>4</v>
      </c>
      <c r="E10" s="5" t="s">
        <v>474</v>
      </c>
      <c r="F10" s="6" t="s">
        <v>486</v>
      </c>
      <c r="G10" s="6" t="s">
        <v>495</v>
      </c>
      <c r="H10" s="5" t="s">
        <v>33</v>
      </c>
      <c r="I10" s="7"/>
      <c r="J10" s="81" t="str">
        <f t="shared" si="0"/>
        <v>INSERT INTO TAUDIEN VALUES ('T0007', 'Tàu số 7', 4,'Đang hoạt động','13:00:00','17:00:00','MT003');</v>
      </c>
      <c r="K10" s="82"/>
      <c r="L10" s="82"/>
      <c r="M10" s="82"/>
      <c r="N10" s="82"/>
      <c r="O10" s="82"/>
      <c r="P10" s="82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5" t="s">
        <v>496</v>
      </c>
      <c r="C11" s="5" t="s">
        <v>497</v>
      </c>
      <c r="D11" s="5">
        <v>4</v>
      </c>
      <c r="E11" s="5" t="s">
        <v>474</v>
      </c>
      <c r="F11" s="6" t="s">
        <v>498</v>
      </c>
      <c r="G11" s="6" t="s">
        <v>499</v>
      </c>
      <c r="H11" s="5" t="s">
        <v>35</v>
      </c>
      <c r="I11" s="7"/>
      <c r="J11" s="81" t="str">
        <f t="shared" si="0"/>
        <v>INSERT INTO TAUDIEN VALUES ('T0008', 'Tàu số 8', 4,'Đang hoạt động','14:30:00','18:30:00','MT002');</v>
      </c>
      <c r="K11" s="82"/>
      <c r="L11" s="82"/>
      <c r="M11" s="82"/>
      <c r="N11" s="82"/>
      <c r="O11" s="82"/>
      <c r="P11" s="82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5" t="s">
        <v>500</v>
      </c>
      <c r="C12" s="5" t="s">
        <v>501</v>
      </c>
      <c r="D12" s="5">
        <v>5</v>
      </c>
      <c r="E12" s="5" t="s">
        <v>482</v>
      </c>
      <c r="F12" s="6"/>
      <c r="G12" s="6"/>
      <c r="H12" s="5" t="s">
        <v>44</v>
      </c>
      <c r="I12" s="7"/>
      <c r="J12" s="81" t="str">
        <f t="shared" si="0"/>
        <v>INSERT INTO TAUDIEN VALUES ('T0009', 'Tàu số 9', 5,'Ngừng hoạt động','','','MT007');</v>
      </c>
      <c r="K12" s="82"/>
      <c r="L12" s="82"/>
      <c r="M12" s="82"/>
      <c r="N12" s="82"/>
      <c r="O12" s="82"/>
      <c r="P12" s="82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5" t="s">
        <v>502</v>
      </c>
      <c r="C13" s="5" t="s">
        <v>503</v>
      </c>
      <c r="D13" s="5">
        <v>5</v>
      </c>
      <c r="E13" s="5" t="s">
        <v>474</v>
      </c>
      <c r="F13" s="6" t="s">
        <v>504</v>
      </c>
      <c r="G13" s="6" t="s">
        <v>476</v>
      </c>
      <c r="H13" s="5" t="s">
        <v>34</v>
      </c>
      <c r="I13" s="7"/>
      <c r="J13" s="81" t="str">
        <f t="shared" si="0"/>
        <v>INSERT INTO TAUDIEN VALUES ('T0010', 'Tàu số 10', 5,'Đang hoạt động','16:00:00','20:00:00','MT005');</v>
      </c>
      <c r="K13" s="82"/>
      <c r="L13" s="82"/>
      <c r="M13" s="82"/>
      <c r="N13" s="82"/>
      <c r="O13" s="82"/>
      <c r="P13" s="82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5" t="s">
        <v>505</v>
      </c>
      <c r="C14" s="5" t="s">
        <v>506</v>
      </c>
      <c r="D14" s="5">
        <v>5</v>
      </c>
      <c r="E14" s="5" t="s">
        <v>479</v>
      </c>
      <c r="F14" s="6"/>
      <c r="G14" s="6"/>
      <c r="H14" s="5" t="s">
        <v>43</v>
      </c>
      <c r="I14" s="7"/>
      <c r="J14" s="81" t="str">
        <f t="shared" si="0"/>
        <v>INSERT INTO TAUDIEN VALUES ('T0011', 'Tàu số 11', 5,'Bảo trì','','','MT006');</v>
      </c>
      <c r="K14" s="82"/>
      <c r="L14" s="82"/>
      <c r="M14" s="82"/>
      <c r="N14" s="82"/>
      <c r="O14" s="82"/>
      <c r="P14" s="82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5" t="s">
        <v>507</v>
      </c>
      <c r="C15" s="5" t="s">
        <v>508</v>
      </c>
      <c r="D15" s="5">
        <v>5</v>
      </c>
      <c r="E15" s="5" t="s">
        <v>474</v>
      </c>
      <c r="F15" s="6" t="s">
        <v>509</v>
      </c>
      <c r="G15" s="6" t="s">
        <v>510</v>
      </c>
      <c r="H15" s="5" t="s">
        <v>45</v>
      </c>
      <c r="I15" s="7"/>
      <c r="J15" s="81" t="str">
        <f t="shared" si="0"/>
        <v>INSERT INTO TAUDIEN VALUES ('T0012', 'Tàu số 12', 5,'Đang hoạt động','6:30:00','10:30:00','MT008');</v>
      </c>
      <c r="K15" s="82"/>
      <c r="L15" s="82"/>
      <c r="M15" s="82"/>
      <c r="N15" s="82"/>
      <c r="O15" s="82"/>
      <c r="P15" s="82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5" t="s">
        <v>511</v>
      </c>
      <c r="C16" s="5" t="s">
        <v>512</v>
      </c>
      <c r="D16" s="5">
        <v>5</v>
      </c>
      <c r="E16" s="5" t="s">
        <v>482</v>
      </c>
      <c r="F16" s="6"/>
      <c r="G16" s="6"/>
      <c r="H16" s="5" t="s">
        <v>38</v>
      </c>
      <c r="I16" s="7"/>
      <c r="J16" s="81" t="str">
        <f t="shared" si="0"/>
        <v>INSERT INTO TAUDIEN VALUES ('T0013', 'Tàu số 13', 5,'Ngừng hoạt động','','','MT004');</v>
      </c>
      <c r="K16" s="82"/>
      <c r="L16" s="82"/>
      <c r="M16" s="82"/>
      <c r="N16" s="82"/>
      <c r="O16" s="82"/>
      <c r="P16" s="82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5" t="s">
        <v>513</v>
      </c>
      <c r="C17" s="5" t="s">
        <v>514</v>
      </c>
      <c r="D17" s="5">
        <v>5</v>
      </c>
      <c r="E17" s="5" t="s">
        <v>474</v>
      </c>
      <c r="F17" s="6" t="s">
        <v>515</v>
      </c>
      <c r="G17" s="6" t="s">
        <v>516</v>
      </c>
      <c r="H17" s="5" t="s">
        <v>35</v>
      </c>
      <c r="I17" s="7"/>
      <c r="J17" s="81" t="str">
        <f t="shared" si="0"/>
        <v>INSERT INTO TAUDIEN VALUES ('T0014', 'Tàu số 14', 5,'Đang hoạt động','7:15:00','11:45:00','MT002');</v>
      </c>
      <c r="K17" s="82"/>
      <c r="L17" s="82"/>
      <c r="M17" s="82"/>
      <c r="N17" s="82"/>
      <c r="O17" s="82"/>
      <c r="P17" s="82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5" t="s">
        <v>517</v>
      </c>
      <c r="C18" s="5" t="s">
        <v>518</v>
      </c>
      <c r="D18" s="5">
        <v>5</v>
      </c>
      <c r="E18" s="5" t="s">
        <v>474</v>
      </c>
      <c r="F18" s="6" t="s">
        <v>519</v>
      </c>
      <c r="G18" s="6" t="s">
        <v>520</v>
      </c>
      <c r="H18" s="5" t="s">
        <v>44</v>
      </c>
      <c r="I18" s="7"/>
      <c r="J18" s="81" t="str">
        <f t="shared" si="0"/>
        <v>INSERT INTO TAUDIEN VALUES ('T0015', 'Tàu số 15', 5,'Đang hoạt động','15:00:00','19:00:00','MT007');</v>
      </c>
      <c r="K18" s="82"/>
      <c r="L18" s="82"/>
      <c r="M18" s="82"/>
      <c r="N18" s="82"/>
      <c r="O18" s="82"/>
      <c r="P18" s="82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5" t="s">
        <v>521</v>
      </c>
      <c r="C19" s="5" t="s">
        <v>522</v>
      </c>
      <c r="D19" s="5">
        <v>5</v>
      </c>
      <c r="E19" s="5" t="s">
        <v>474</v>
      </c>
      <c r="F19" s="6" t="s">
        <v>523</v>
      </c>
      <c r="G19" s="6" t="s">
        <v>524</v>
      </c>
      <c r="H19" s="5" t="s">
        <v>43</v>
      </c>
      <c r="I19" s="7"/>
      <c r="J19" s="81" t="str">
        <f t="shared" si="0"/>
        <v>INSERT INTO TAUDIEN VALUES ('T0016', 'Tàu số 16', 5,'Đang hoạt động','8:30:00','12:30:00','MT006');</v>
      </c>
      <c r="K19" s="82"/>
      <c r="L19" s="82"/>
      <c r="M19" s="82"/>
      <c r="N19" s="82"/>
      <c r="O19" s="82"/>
      <c r="P19" s="82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20" t="s">
        <v>525</v>
      </c>
      <c r="C20" s="20" t="s">
        <v>526</v>
      </c>
      <c r="D20" s="20">
        <v>3</v>
      </c>
      <c r="E20" s="20" t="s">
        <v>479</v>
      </c>
      <c r="F20" s="6"/>
      <c r="G20" s="6"/>
      <c r="H20" s="20" t="s">
        <v>30</v>
      </c>
      <c r="I20" s="7"/>
      <c r="J20" s="81" t="str">
        <f t="shared" si="0"/>
        <v>INSERT INTO TAUDIEN VALUES ('T0017', 'Tàu số 17', 3,'Bảo trì','','','MT001');</v>
      </c>
      <c r="K20" s="82"/>
      <c r="L20" s="82"/>
      <c r="M20" s="82"/>
      <c r="N20" s="82"/>
      <c r="O20" s="82"/>
      <c r="P20" s="82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8">
    <mergeCell ref="J20:P20"/>
    <mergeCell ref="J10:P10"/>
    <mergeCell ref="J11:P11"/>
    <mergeCell ref="J12:P12"/>
    <mergeCell ref="J13:P13"/>
    <mergeCell ref="J14:P14"/>
    <mergeCell ref="J15:P15"/>
    <mergeCell ref="J16:P16"/>
    <mergeCell ref="J8:P8"/>
    <mergeCell ref="J9:P9"/>
    <mergeCell ref="J17:P17"/>
    <mergeCell ref="J18:P18"/>
    <mergeCell ref="J19:P19"/>
    <mergeCell ref="B2:H2"/>
    <mergeCell ref="J4:P4"/>
    <mergeCell ref="J5:P5"/>
    <mergeCell ref="J6:P6"/>
    <mergeCell ref="J7:P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1"/>
  <sheetViews>
    <sheetView workbookViewId="0"/>
  </sheetViews>
  <sheetFormatPr defaultColWidth="12.6328125" defaultRowHeight="15.75" customHeight="1"/>
  <cols>
    <col min="3" max="3" width="26.26953125" customWidth="1"/>
    <col min="4" max="4" width="41.08984375" customWidth="1"/>
  </cols>
  <sheetData>
    <row r="1" spans="1:12">
      <c r="A1" s="21"/>
      <c r="B1" s="22"/>
      <c r="C1" s="22"/>
      <c r="D1" s="22"/>
      <c r="E1" s="22"/>
      <c r="F1" s="22"/>
    </row>
    <row r="2" spans="1:12">
      <c r="A2" s="21"/>
      <c r="B2" s="91" t="s">
        <v>527</v>
      </c>
      <c r="C2" s="84"/>
      <c r="D2" s="85"/>
      <c r="E2" s="22"/>
      <c r="F2" s="22"/>
    </row>
    <row r="3" spans="1:12">
      <c r="A3" s="21"/>
      <c r="B3" s="24" t="s">
        <v>528</v>
      </c>
      <c r="C3" s="23" t="s">
        <v>529</v>
      </c>
      <c r="D3" s="25" t="s">
        <v>530</v>
      </c>
      <c r="E3" s="22"/>
      <c r="F3" s="22"/>
    </row>
    <row r="4" spans="1:12">
      <c r="A4" s="90" t="s">
        <v>55</v>
      </c>
      <c r="B4" s="26" t="s">
        <v>56</v>
      </c>
      <c r="C4" s="27" t="s">
        <v>531</v>
      </c>
      <c r="D4" s="26" t="s">
        <v>532</v>
      </c>
      <c r="E4" s="28"/>
      <c r="F4" s="89" t="str">
        <f t="shared" ref="F4:F136" si="0">"INSERT INTO GATAU VALUES ('"&amp;B4&amp;"', '"&amp;C4&amp;"', '"&amp;D4&amp;"');"</f>
        <v>INSERT INTO GATAU VALUES ('G0001', 'Bến Thành', 'Phường Phạm Ngũ Lão, Quận 1, TP.HCM');</v>
      </c>
      <c r="G4" s="82"/>
      <c r="H4" s="82"/>
      <c r="I4" s="82"/>
      <c r="J4" s="82"/>
      <c r="K4" s="82"/>
      <c r="L4" s="82"/>
    </row>
    <row r="5" spans="1:12">
      <c r="A5" s="82"/>
      <c r="B5" s="26" t="s">
        <v>533</v>
      </c>
      <c r="C5" s="27" t="s">
        <v>534</v>
      </c>
      <c r="D5" s="26" t="s">
        <v>535</v>
      </c>
      <c r="E5" s="28"/>
      <c r="F5" s="89" t="str">
        <f t="shared" si="0"/>
        <v>INSERT INTO GATAU VALUES ('G0002', 'Nhà Hát Thành Phố', 'Phường Bến Nghé, Quận 1, TP.HCM');</v>
      </c>
      <c r="G5" s="82"/>
      <c r="H5" s="82"/>
      <c r="I5" s="82"/>
      <c r="J5" s="82"/>
      <c r="K5" s="82"/>
      <c r="L5" s="82"/>
    </row>
    <row r="6" spans="1:12">
      <c r="A6" s="82"/>
      <c r="B6" s="26" t="s">
        <v>536</v>
      </c>
      <c r="C6" s="27" t="s">
        <v>537</v>
      </c>
      <c r="D6" s="26" t="s">
        <v>535</v>
      </c>
      <c r="E6" s="28"/>
      <c r="F6" s="89" t="str">
        <f t="shared" si="0"/>
        <v>INSERT INTO GATAU VALUES ('G0003', 'Ba Son', 'Phường Bến Nghé, Quận 1, TP.HCM');</v>
      </c>
      <c r="G6" s="82"/>
      <c r="H6" s="82"/>
      <c r="I6" s="82"/>
      <c r="J6" s="82"/>
      <c r="K6" s="82"/>
      <c r="L6" s="82"/>
    </row>
    <row r="7" spans="1:12">
      <c r="A7" s="82"/>
      <c r="B7" s="26" t="s">
        <v>538</v>
      </c>
      <c r="C7" s="27" t="s">
        <v>539</v>
      </c>
      <c r="D7" s="26" t="s">
        <v>540</v>
      </c>
      <c r="E7" s="28"/>
      <c r="F7" s="89" t="str">
        <f t="shared" si="0"/>
        <v>INSERT INTO GATAU VALUES ('G0004', 'Công viên Văn Thánh', 'Phường 22, Quận Bình Thạnh, TP.HCM');</v>
      </c>
      <c r="G7" s="82"/>
      <c r="H7" s="82"/>
      <c r="I7" s="82"/>
      <c r="J7" s="82"/>
      <c r="K7" s="82"/>
      <c r="L7" s="82"/>
    </row>
    <row r="8" spans="1:12">
      <c r="A8" s="82"/>
      <c r="B8" s="26" t="s">
        <v>73</v>
      </c>
      <c r="C8" s="27" t="s">
        <v>541</v>
      </c>
      <c r="D8" s="26" t="s">
        <v>542</v>
      </c>
      <c r="E8" s="28"/>
      <c r="F8" s="89" t="str">
        <f t="shared" si="0"/>
        <v>INSERT INTO GATAU VALUES ('G0005', 'Tân Cảng', 'Phường 25, Quận Bình Thạnh, TP.HCM');</v>
      </c>
      <c r="G8" s="82"/>
      <c r="H8" s="82"/>
      <c r="I8" s="82"/>
      <c r="J8" s="82"/>
      <c r="K8" s="82"/>
      <c r="L8" s="82"/>
    </row>
    <row r="9" spans="1:12">
      <c r="A9" s="82"/>
      <c r="B9" s="26" t="s">
        <v>543</v>
      </c>
      <c r="C9" s="27" t="s">
        <v>544</v>
      </c>
      <c r="D9" s="26" t="s">
        <v>545</v>
      </c>
      <c r="E9" s="28"/>
      <c r="F9" s="89" t="str">
        <f t="shared" si="0"/>
        <v>INSERT INTO GATAU VALUES ('G0006', 'Thảo Điền', 'Phường Thảo Điền, TP. Thủ Đức, TP.HCM');</v>
      </c>
      <c r="G9" s="82"/>
      <c r="H9" s="82"/>
      <c r="I9" s="82"/>
      <c r="J9" s="82"/>
      <c r="K9" s="82"/>
      <c r="L9" s="82"/>
    </row>
    <row r="10" spans="1:12">
      <c r="A10" s="82"/>
      <c r="B10" s="26" t="s">
        <v>546</v>
      </c>
      <c r="C10" s="27" t="s">
        <v>547</v>
      </c>
      <c r="D10" s="26" t="s">
        <v>545</v>
      </c>
      <c r="E10" s="28"/>
      <c r="F10" s="89" t="str">
        <f t="shared" si="0"/>
        <v>INSERT INTO GATAU VALUES ('G0007', 'An Phú', 'Phường Thảo Điền, TP. Thủ Đức, TP.HCM');</v>
      </c>
      <c r="G10" s="82"/>
      <c r="H10" s="82"/>
      <c r="I10" s="82"/>
      <c r="J10" s="82"/>
      <c r="K10" s="82"/>
      <c r="L10" s="82"/>
    </row>
    <row r="11" spans="1:12">
      <c r="A11" s="82"/>
      <c r="B11" s="26" t="s">
        <v>548</v>
      </c>
      <c r="C11" s="27" t="s">
        <v>549</v>
      </c>
      <c r="D11" s="26" t="s">
        <v>550</v>
      </c>
      <c r="E11" s="28"/>
      <c r="F11" s="89" t="str">
        <f t="shared" si="0"/>
        <v>INSERT INTO GATAU VALUES ('G0008', 'Rạch Chiếc', 'Phường An Phú, TP.Thủ Đức, TP.HCM');</v>
      </c>
      <c r="G11" s="82"/>
      <c r="H11" s="82"/>
      <c r="I11" s="82"/>
      <c r="J11" s="82"/>
      <c r="K11" s="82"/>
      <c r="L11" s="82"/>
    </row>
    <row r="12" spans="1:12">
      <c r="A12" s="82"/>
      <c r="B12" s="26" t="s">
        <v>551</v>
      </c>
      <c r="C12" s="27" t="s">
        <v>552</v>
      </c>
      <c r="D12" s="26" t="s">
        <v>553</v>
      </c>
      <c r="E12" s="28"/>
      <c r="F12" s="89" t="str">
        <f t="shared" si="0"/>
        <v>INSERT INTO GATAU VALUES ('G0009', 'Phước Long', 'Phường Trường Thọ, TP.Thủ Đức, TP.HCM');</v>
      </c>
      <c r="G12" s="82"/>
      <c r="H12" s="82"/>
      <c r="I12" s="82"/>
      <c r="J12" s="82"/>
      <c r="K12" s="82"/>
      <c r="L12" s="82"/>
    </row>
    <row r="13" spans="1:12">
      <c r="A13" s="82"/>
      <c r="B13" s="26" t="s">
        <v>554</v>
      </c>
      <c r="C13" s="27" t="s">
        <v>555</v>
      </c>
      <c r="D13" s="26" t="s">
        <v>553</v>
      </c>
      <c r="E13" s="28"/>
      <c r="F13" s="89" t="str">
        <f t="shared" si="0"/>
        <v>INSERT INTO GATAU VALUES ('G0010', 'Bình Thái', 'Phường Trường Thọ, TP.Thủ Đức, TP.HCM');</v>
      </c>
      <c r="G13" s="82"/>
      <c r="H13" s="82"/>
      <c r="I13" s="82"/>
      <c r="J13" s="82"/>
      <c r="K13" s="82"/>
      <c r="L13" s="82"/>
    </row>
    <row r="14" spans="1:12">
      <c r="A14" s="82"/>
      <c r="B14" s="26" t="s">
        <v>556</v>
      </c>
      <c r="C14" s="27" t="s">
        <v>557</v>
      </c>
      <c r="D14" s="26" t="s">
        <v>558</v>
      </c>
      <c r="E14" s="28"/>
      <c r="F14" s="89" t="str">
        <f t="shared" si="0"/>
        <v>INSERT INTO GATAU VALUES ('G0011', 'Thủ Đức', 'Phường Bình Thọ, TP.Thủ Đức, TP.HCM');</v>
      </c>
      <c r="G14" s="82"/>
      <c r="H14" s="82"/>
      <c r="I14" s="82"/>
      <c r="J14" s="82"/>
      <c r="K14" s="82"/>
      <c r="L14" s="82"/>
    </row>
    <row r="15" spans="1:12">
      <c r="A15" s="82"/>
      <c r="B15" s="26" t="s">
        <v>559</v>
      </c>
      <c r="C15" s="27" t="s">
        <v>560</v>
      </c>
      <c r="D15" s="26" t="s">
        <v>561</v>
      </c>
      <c r="E15" s="28"/>
      <c r="F15" s="89" t="str">
        <f t="shared" si="0"/>
        <v>INSERT INTO GATAU VALUES ('G0012', 'Khu Công Nghệ Cao', 'Phường Linh Trung, TP.Thủ Đức, TP.HCM');</v>
      </c>
      <c r="G15" s="82"/>
      <c r="H15" s="82"/>
      <c r="I15" s="82"/>
      <c r="J15" s="82"/>
      <c r="K15" s="82"/>
      <c r="L15" s="82"/>
    </row>
    <row r="16" spans="1:12">
      <c r="A16" s="82"/>
      <c r="B16" s="26" t="s">
        <v>562</v>
      </c>
      <c r="C16" s="27" t="s">
        <v>563</v>
      </c>
      <c r="D16" s="26" t="s">
        <v>561</v>
      </c>
      <c r="E16" s="28"/>
      <c r="F16" s="89" t="str">
        <f t="shared" si="0"/>
        <v>INSERT INTO GATAU VALUES ('G0013', 'Đại Học Quốc Gia', 'Phường Linh Trung, TP.Thủ Đức, TP.HCM');</v>
      </c>
      <c r="G16" s="82"/>
      <c r="H16" s="82"/>
      <c r="I16" s="82"/>
      <c r="J16" s="82"/>
      <c r="K16" s="82"/>
      <c r="L16" s="82"/>
    </row>
    <row r="17" spans="1:12">
      <c r="A17" s="82"/>
      <c r="B17" s="26" t="s">
        <v>57</v>
      </c>
      <c r="C17" s="27" t="s">
        <v>564</v>
      </c>
      <c r="D17" s="26" t="s">
        <v>565</v>
      </c>
      <c r="E17" s="28"/>
      <c r="F17" s="89" t="str">
        <f t="shared" si="0"/>
        <v>INSERT INTO GATAU VALUES ('G0014', 'Bến Xe Suối Tiên', 'Phường Bình Thắng, TP.Dĩ An, Tỉnh Bình Dương');</v>
      </c>
      <c r="G17" s="82"/>
      <c r="H17" s="82"/>
      <c r="I17" s="82"/>
      <c r="J17" s="82"/>
      <c r="K17" s="82"/>
      <c r="L17" s="82"/>
    </row>
    <row r="18" spans="1:12">
      <c r="A18" s="90" t="s">
        <v>58</v>
      </c>
      <c r="B18" s="26" t="s">
        <v>59</v>
      </c>
      <c r="C18" s="27" t="s">
        <v>566</v>
      </c>
      <c r="D18" s="26" t="s">
        <v>550</v>
      </c>
      <c r="E18" s="28"/>
      <c r="F18" s="89" t="str">
        <f t="shared" si="0"/>
        <v>INSERT INTO GATAU VALUES ('G0015', 'Thủ Thiêm', 'Phường An Phú, TP.Thủ Đức, TP.HCM');</v>
      </c>
      <c r="G18" s="82"/>
      <c r="H18" s="82"/>
      <c r="I18" s="82"/>
      <c r="J18" s="82"/>
      <c r="K18" s="82"/>
      <c r="L18" s="82"/>
    </row>
    <row r="19" spans="1:12">
      <c r="A19" s="82"/>
      <c r="B19" s="26" t="s">
        <v>567</v>
      </c>
      <c r="C19" s="27" t="s">
        <v>568</v>
      </c>
      <c r="D19" s="26" t="s">
        <v>569</v>
      </c>
      <c r="E19" s="28"/>
      <c r="F19" s="89" t="str">
        <f t="shared" si="0"/>
        <v>INSERT INTO GATAU VALUES ('G0016', 'Bình Khánh', 'Phường An Khánh, TP.Thủ Đức, TP.HCM');</v>
      </c>
      <c r="G19" s="82"/>
      <c r="H19" s="82"/>
      <c r="I19" s="82"/>
      <c r="J19" s="82"/>
      <c r="K19" s="82"/>
      <c r="L19" s="82"/>
    </row>
    <row r="20" spans="1:12">
      <c r="A20" s="82"/>
      <c r="B20" s="26" t="s">
        <v>570</v>
      </c>
      <c r="C20" s="27" t="s">
        <v>571</v>
      </c>
      <c r="D20" s="26" t="s">
        <v>572</v>
      </c>
      <c r="E20" s="28"/>
      <c r="F20" s="89" t="str">
        <f t="shared" si="0"/>
        <v>INSERT INTO GATAU VALUES ('G0017', 'Bệnh viện Quốc Tế', 'Phường An Lợi Đông, TP.Thủ Đức, TP.HCM');</v>
      </c>
      <c r="G20" s="82"/>
      <c r="H20" s="82"/>
      <c r="I20" s="82"/>
      <c r="J20" s="82"/>
      <c r="K20" s="82"/>
      <c r="L20" s="82"/>
    </row>
    <row r="21" spans="1:12">
      <c r="A21" s="82"/>
      <c r="B21" s="26" t="s">
        <v>573</v>
      </c>
      <c r="C21" s="27" t="s">
        <v>574</v>
      </c>
      <c r="D21" s="26" t="s">
        <v>575</v>
      </c>
      <c r="E21" s="28"/>
      <c r="F21" s="89" t="str">
        <f t="shared" si="0"/>
        <v>INSERT INTO GATAU VALUES ('G0018', 'Cung Thiếu Nhi', 'Phường Thủ Thiêm, TP.Thủ Đức, TP.HCM');</v>
      </c>
      <c r="G21" s="82"/>
      <c r="H21" s="82"/>
      <c r="I21" s="82"/>
      <c r="J21" s="82"/>
      <c r="K21" s="82"/>
      <c r="L21" s="82"/>
    </row>
    <row r="22" spans="1:12">
      <c r="A22" s="82"/>
      <c r="B22" s="26" t="s">
        <v>576</v>
      </c>
      <c r="C22" s="27" t="s">
        <v>577</v>
      </c>
      <c r="D22" s="26" t="s">
        <v>575</v>
      </c>
      <c r="E22" s="28"/>
      <c r="F22" s="89" t="str">
        <f t="shared" si="0"/>
        <v>INSERT INTO GATAU VALUES ('G0019', 'Đại Lộ Vòng Cung', 'Phường Thủ Thiêm, TP.Thủ Đức, TP.HCM');</v>
      </c>
      <c r="G22" s="82"/>
      <c r="H22" s="82"/>
      <c r="I22" s="82"/>
      <c r="J22" s="82"/>
      <c r="K22" s="82"/>
      <c r="L22" s="82"/>
    </row>
    <row r="23" spans="1:12">
      <c r="A23" s="82"/>
      <c r="B23" s="26" t="s">
        <v>578</v>
      </c>
      <c r="C23" s="27" t="s">
        <v>579</v>
      </c>
      <c r="D23" s="26" t="s">
        <v>580</v>
      </c>
      <c r="E23" s="28"/>
      <c r="F23" s="89" t="str">
        <f t="shared" si="0"/>
        <v>INSERT INTO GATAU VALUES ('G0020', 'Hàm Nghi', 'Phường Nguyễn Thái Bình, Quận 1, TP.HCM');</v>
      </c>
      <c r="G23" s="82"/>
      <c r="H23" s="82"/>
      <c r="I23" s="82"/>
      <c r="J23" s="82"/>
      <c r="K23" s="82"/>
      <c r="L23" s="82"/>
    </row>
    <row r="24" spans="1:12">
      <c r="A24" s="82"/>
      <c r="B24" s="26" t="s">
        <v>581</v>
      </c>
      <c r="C24" s="27" t="s">
        <v>582</v>
      </c>
      <c r="D24" s="26" t="s">
        <v>583</v>
      </c>
      <c r="E24" s="28"/>
      <c r="F24" s="89" t="str">
        <f t="shared" si="0"/>
        <v>INSERT INTO GATAU VALUES ('G0021', 'Tao Đàn', 'Phường Bến Thành, Quận 1, TP.HCM');</v>
      </c>
      <c r="G24" s="82"/>
      <c r="H24" s="82"/>
      <c r="I24" s="82"/>
      <c r="J24" s="82"/>
      <c r="K24" s="82"/>
      <c r="L24" s="82"/>
    </row>
    <row r="25" spans="1:12">
      <c r="A25" s="82"/>
      <c r="B25" s="26" t="s">
        <v>584</v>
      </c>
      <c r="C25" s="27" t="s">
        <v>585</v>
      </c>
      <c r="D25" s="26" t="s">
        <v>586</v>
      </c>
      <c r="E25" s="28"/>
      <c r="F25" s="89" t="str">
        <f t="shared" si="0"/>
        <v>INSERT INTO GATAU VALUES ('G0022', 'Dân Chủ', 'Phường Võ Thị Sáu, Quận 3, TP.HCM');</v>
      </c>
      <c r="G25" s="82"/>
      <c r="H25" s="82"/>
      <c r="I25" s="82"/>
      <c r="J25" s="82"/>
      <c r="K25" s="82"/>
      <c r="L25" s="82"/>
    </row>
    <row r="26" spans="1:12">
      <c r="A26" s="82"/>
      <c r="B26" s="26" t="s">
        <v>587</v>
      </c>
      <c r="C26" s="27" t="s">
        <v>588</v>
      </c>
      <c r="D26" s="26" t="s">
        <v>589</v>
      </c>
      <c r="E26" s="28"/>
      <c r="F26" s="89" t="str">
        <f t="shared" si="0"/>
        <v>INSERT INTO GATAU VALUES ('G0023', 'Hòa Hưng', 'Phường 9, Quận 3, TP.HCM');</v>
      </c>
      <c r="G26" s="82"/>
      <c r="H26" s="82"/>
      <c r="I26" s="82"/>
      <c r="J26" s="82"/>
      <c r="K26" s="82"/>
      <c r="L26" s="82"/>
    </row>
    <row r="27" spans="1:12">
      <c r="A27" s="82"/>
      <c r="B27" s="26" t="s">
        <v>590</v>
      </c>
      <c r="C27" s="27" t="s">
        <v>591</v>
      </c>
      <c r="D27" s="26" t="s">
        <v>592</v>
      </c>
      <c r="E27" s="28"/>
      <c r="F27" s="89" t="str">
        <f t="shared" si="0"/>
        <v>INSERT INTO GATAU VALUES ('G0024', 'Lê Thị Riêng', 'Phường 11, Quận 3, TP.HCM');</v>
      </c>
      <c r="G27" s="82"/>
      <c r="H27" s="82"/>
      <c r="I27" s="82"/>
      <c r="J27" s="82"/>
      <c r="K27" s="82"/>
      <c r="L27" s="82"/>
    </row>
    <row r="28" spans="1:12">
      <c r="A28" s="82"/>
      <c r="B28" s="26" t="s">
        <v>593</v>
      </c>
      <c r="C28" s="27" t="s">
        <v>594</v>
      </c>
      <c r="D28" s="26" t="s">
        <v>595</v>
      </c>
      <c r="E28" s="28"/>
      <c r="F28" s="89" t="str">
        <f t="shared" si="0"/>
        <v>INSERT INTO GATAU VALUES ('G0025', 'Phạm Văn Hai', 'Phường 5, Quận Tân Bình, TP.HCM');</v>
      </c>
      <c r="G28" s="82"/>
      <c r="H28" s="82"/>
      <c r="I28" s="82"/>
      <c r="J28" s="82"/>
      <c r="K28" s="82"/>
      <c r="L28" s="82"/>
    </row>
    <row r="29" spans="1:12">
      <c r="A29" s="82"/>
      <c r="B29" s="26" t="s">
        <v>596</v>
      </c>
      <c r="C29" s="27" t="s">
        <v>597</v>
      </c>
      <c r="D29" s="26" t="s">
        <v>598</v>
      </c>
      <c r="E29" s="28"/>
      <c r="F29" s="89" t="str">
        <f t="shared" si="0"/>
        <v>INSERT INTO GATAU VALUES ('G0026', 'Bảy Hiền', 'Phường 4, Quận Tân Bình, TP.HCM');</v>
      </c>
      <c r="G29" s="82"/>
      <c r="H29" s="82"/>
      <c r="I29" s="82"/>
      <c r="J29" s="82"/>
      <c r="K29" s="82"/>
      <c r="L29" s="82"/>
    </row>
    <row r="30" spans="1:12">
      <c r="A30" s="82"/>
      <c r="B30" s="26" t="s">
        <v>599</v>
      </c>
      <c r="C30" s="27" t="s">
        <v>600</v>
      </c>
      <c r="D30" s="26" t="s">
        <v>601</v>
      </c>
      <c r="E30" s="28"/>
      <c r="F30" s="89" t="str">
        <f t="shared" si="0"/>
        <v>INSERT INTO GATAU VALUES ('G0027', 'Nguyễn Hồng Đào', 'Phường 14, Quận Tân Bình, TP.HCM');</v>
      </c>
      <c r="G30" s="82"/>
      <c r="H30" s="82"/>
      <c r="I30" s="82"/>
      <c r="J30" s="82"/>
      <c r="K30" s="82"/>
      <c r="L30" s="82"/>
    </row>
    <row r="31" spans="1:12">
      <c r="A31" s="82"/>
      <c r="B31" s="26" t="s">
        <v>77</v>
      </c>
      <c r="C31" s="27" t="s">
        <v>602</v>
      </c>
      <c r="D31" s="26" t="s">
        <v>603</v>
      </c>
      <c r="E31" s="28"/>
      <c r="F31" s="89" t="str">
        <f t="shared" si="0"/>
        <v>INSERT INTO GATAU VALUES ('G0028', 'Bà Quẹo', 'Phường 13, Quận Tân Bình, TP.HCM');</v>
      </c>
      <c r="G31" s="82"/>
      <c r="H31" s="82"/>
      <c r="I31" s="82"/>
      <c r="J31" s="82"/>
      <c r="K31" s="82"/>
      <c r="L31" s="82"/>
    </row>
    <row r="32" spans="1:12">
      <c r="A32" s="82"/>
      <c r="B32" s="26" t="s">
        <v>604</v>
      </c>
      <c r="C32" s="27" t="s">
        <v>605</v>
      </c>
      <c r="D32" s="26" t="s">
        <v>606</v>
      </c>
      <c r="E32" s="28"/>
      <c r="F32" s="89" t="str">
        <f t="shared" si="0"/>
        <v>INSERT INTO GATAU VALUES ('G0029', 'Phạm Văn Bạch', 'Phường 15, Quận Tân Bình, TP.HCM');</v>
      </c>
      <c r="G32" s="82"/>
      <c r="H32" s="82"/>
      <c r="I32" s="82"/>
      <c r="J32" s="82"/>
      <c r="K32" s="82"/>
      <c r="L32" s="82"/>
    </row>
    <row r="33" spans="1:12">
      <c r="A33" s="82"/>
      <c r="B33" s="26" t="s">
        <v>607</v>
      </c>
      <c r="C33" s="27" t="s">
        <v>608</v>
      </c>
      <c r="D33" s="26" t="s">
        <v>606</v>
      </c>
      <c r="E33" s="28"/>
      <c r="F33" s="89" t="str">
        <f t="shared" si="0"/>
        <v>INSERT INTO GATAU VALUES ('G0030', 'Tân Bình', 'Phường 15, Quận Tân Bình, TP.HCM');</v>
      </c>
      <c r="G33" s="82"/>
      <c r="H33" s="82"/>
      <c r="I33" s="82"/>
      <c r="J33" s="82"/>
      <c r="K33" s="82"/>
      <c r="L33" s="82"/>
    </row>
    <row r="34" spans="1:12">
      <c r="A34" s="82"/>
      <c r="B34" s="26" t="s">
        <v>609</v>
      </c>
      <c r="C34" s="27" t="s">
        <v>610</v>
      </c>
      <c r="D34" s="26" t="s">
        <v>611</v>
      </c>
      <c r="E34" s="28"/>
      <c r="F34" s="89" t="str">
        <f t="shared" si="0"/>
        <v>INSERT INTO GATAU VALUES ('G0031', 'Tân Thới Nhất', 'Phường Tân Thới Nhất, Quận 12, TP.HCM');</v>
      </c>
      <c r="G34" s="82"/>
      <c r="H34" s="82"/>
      <c r="I34" s="82"/>
      <c r="J34" s="82"/>
      <c r="K34" s="82"/>
      <c r="L34" s="82"/>
    </row>
    <row r="35" spans="1:12">
      <c r="A35" s="82"/>
      <c r="B35" s="26" t="s">
        <v>612</v>
      </c>
      <c r="C35" s="27" t="s">
        <v>613</v>
      </c>
      <c r="D35" s="26" t="s">
        <v>614</v>
      </c>
      <c r="E35" s="28"/>
      <c r="F35" s="89" t="str">
        <f t="shared" si="0"/>
        <v>INSERT INTO GATAU VALUES ('G0032', 'Hưng Thuận', 'Phường Đông Hưng Thuận, Quận 12, TP.HCM');</v>
      </c>
      <c r="G35" s="82"/>
      <c r="H35" s="82"/>
      <c r="I35" s="82"/>
      <c r="J35" s="82"/>
      <c r="K35" s="82"/>
      <c r="L35" s="82"/>
    </row>
    <row r="36" spans="1:12">
      <c r="A36" s="82"/>
      <c r="B36" s="26" t="s">
        <v>615</v>
      </c>
      <c r="C36" s="27" t="s">
        <v>616</v>
      </c>
      <c r="D36" s="26" t="s">
        <v>617</v>
      </c>
      <c r="E36" s="28"/>
      <c r="F36" s="89" t="str">
        <f t="shared" si="0"/>
        <v>INSERT INTO GATAU VALUES ('G0033', 'Bến xe An Sương', 'Phường Trung Mỹ Tây, Quận 12, TP.HCM');</v>
      </c>
      <c r="G36" s="82"/>
      <c r="H36" s="82"/>
      <c r="I36" s="82"/>
      <c r="J36" s="82"/>
      <c r="K36" s="82"/>
      <c r="L36" s="82"/>
    </row>
    <row r="37" spans="1:12">
      <c r="A37" s="82"/>
      <c r="B37" s="26" t="s">
        <v>618</v>
      </c>
      <c r="C37" s="27" t="s">
        <v>619</v>
      </c>
      <c r="D37" s="26" t="s">
        <v>617</v>
      </c>
      <c r="E37" s="28"/>
      <c r="F37" s="89" t="str">
        <f t="shared" si="0"/>
        <v>INSERT INTO GATAU VALUES ('G0034', 'Quảng Đức', 'Phường Trung Mỹ Tây, Quận 12, TP.HCM');</v>
      </c>
      <c r="G37" s="82"/>
      <c r="H37" s="82"/>
      <c r="I37" s="82"/>
      <c r="J37" s="82"/>
      <c r="K37" s="82"/>
      <c r="L37" s="82"/>
    </row>
    <row r="38" spans="1:12">
      <c r="A38" s="82"/>
      <c r="B38" s="26" t="s">
        <v>620</v>
      </c>
      <c r="C38" s="27" t="s">
        <v>621</v>
      </c>
      <c r="D38" s="26" t="s">
        <v>622</v>
      </c>
      <c r="E38" s="28"/>
      <c r="F38" s="89" t="str">
        <f t="shared" si="0"/>
        <v>INSERT INTO GATAU VALUES ('G0035', 'Tân Xuân', 'Xã Tân Xuân, Huyện Hóc Môn, TP.HCM');</v>
      </c>
      <c r="G38" s="82"/>
      <c r="H38" s="82"/>
      <c r="I38" s="82"/>
      <c r="J38" s="82"/>
      <c r="K38" s="82"/>
      <c r="L38" s="82"/>
    </row>
    <row r="39" spans="1:12">
      <c r="A39" s="82"/>
      <c r="B39" s="26" t="s">
        <v>623</v>
      </c>
      <c r="C39" s="27" t="s">
        <v>624</v>
      </c>
      <c r="D39" s="26" t="s">
        <v>622</v>
      </c>
      <c r="E39" s="28"/>
      <c r="F39" s="89" t="str">
        <f t="shared" si="0"/>
        <v>INSERT INTO GATAU VALUES ('G0036', 'Bà Triệu', 'Xã Tân Xuân, Huyện Hóc Môn, TP.HCM');</v>
      </c>
      <c r="G39" s="82"/>
      <c r="H39" s="82"/>
      <c r="I39" s="82"/>
      <c r="J39" s="82"/>
      <c r="K39" s="82"/>
      <c r="L39" s="82"/>
    </row>
    <row r="40" spans="1:12">
      <c r="A40" s="82"/>
      <c r="B40" s="26" t="s">
        <v>625</v>
      </c>
      <c r="C40" s="27" t="s">
        <v>626</v>
      </c>
      <c r="D40" s="26" t="s">
        <v>627</v>
      </c>
      <c r="E40" s="28"/>
      <c r="F40" s="89" t="str">
        <f t="shared" si="0"/>
        <v>INSERT INTO GATAU VALUES ('G0037', 'Lý Thường Kiệt', 'Thị trấn Hóc Môn, Huyện Hóc Môn, TP.HCM');</v>
      </c>
      <c r="G40" s="82"/>
      <c r="H40" s="82"/>
      <c r="I40" s="82"/>
      <c r="J40" s="82"/>
      <c r="K40" s="82"/>
      <c r="L40" s="82"/>
    </row>
    <row r="41" spans="1:12">
      <c r="A41" s="82"/>
      <c r="B41" s="26" t="s">
        <v>628</v>
      </c>
      <c r="C41" s="27" t="s">
        <v>629</v>
      </c>
      <c r="D41" s="26" t="s">
        <v>630</v>
      </c>
      <c r="E41" s="28"/>
      <c r="F41" s="89" t="str">
        <f t="shared" si="0"/>
        <v>INSERT INTO GATAU VALUES ('G0038', 'Thống Nhất', 'Xã Tân Thới Nhì, Huyện Hóc Môn, TP.HCM');</v>
      </c>
      <c r="G41" s="82"/>
      <c r="H41" s="82"/>
      <c r="I41" s="82"/>
      <c r="J41" s="82"/>
      <c r="K41" s="82"/>
      <c r="L41" s="82"/>
    </row>
    <row r="42" spans="1:12">
      <c r="A42" s="82"/>
      <c r="B42" s="26" t="s">
        <v>631</v>
      </c>
      <c r="C42" s="27" t="s">
        <v>632</v>
      </c>
      <c r="D42" s="26" t="s">
        <v>630</v>
      </c>
      <c r="E42" s="28"/>
      <c r="F42" s="89" t="str">
        <f t="shared" si="0"/>
        <v>INSERT INTO GATAU VALUES ('G0039', 'Tân Thới ', 'Xã Tân Thới Nhì, Huyện Hóc Môn, TP.HCM');</v>
      </c>
      <c r="G42" s="82"/>
      <c r="H42" s="82"/>
      <c r="I42" s="82"/>
      <c r="J42" s="82"/>
      <c r="K42" s="82"/>
      <c r="L42" s="82"/>
    </row>
    <row r="43" spans="1:12">
      <c r="A43" s="82"/>
      <c r="B43" s="26" t="s">
        <v>633</v>
      </c>
      <c r="C43" s="27" t="s">
        <v>634</v>
      </c>
      <c r="D43" s="26" t="s">
        <v>630</v>
      </c>
      <c r="E43" s="28"/>
      <c r="F43" s="89" t="str">
        <f t="shared" si="0"/>
        <v>INSERT INTO GATAU VALUES ('G0040', 'Tân Hiệp', 'Xã Tân Thới Nhì, Huyện Hóc Môn, TP.HCM');</v>
      </c>
      <c r="G43" s="82"/>
      <c r="H43" s="82"/>
      <c r="I43" s="82"/>
      <c r="J43" s="82"/>
      <c r="K43" s="82"/>
      <c r="L43" s="82"/>
    </row>
    <row r="44" spans="1:12">
      <c r="A44" s="82"/>
      <c r="B44" s="26" t="s">
        <v>635</v>
      </c>
      <c r="C44" s="27" t="s">
        <v>636</v>
      </c>
      <c r="D44" s="26" t="s">
        <v>637</v>
      </c>
      <c r="E44" s="28"/>
      <c r="F44" s="89" t="str">
        <f t="shared" si="0"/>
        <v>INSERT INTO GATAU VALUES ('G0041', 'An Hạ', 'Xã Tân Phú Trung, Huyện Củ Chi, TP.HCM');</v>
      </c>
      <c r="G44" s="82"/>
      <c r="H44" s="82"/>
      <c r="I44" s="82"/>
      <c r="J44" s="82"/>
      <c r="K44" s="82"/>
      <c r="L44" s="82"/>
    </row>
    <row r="45" spans="1:12">
      <c r="A45" s="82"/>
      <c r="B45" s="26" t="s">
        <v>638</v>
      </c>
      <c r="C45" s="27" t="s">
        <v>639</v>
      </c>
      <c r="D45" s="26" t="s">
        <v>637</v>
      </c>
      <c r="E45" s="28"/>
      <c r="F45" s="89" t="str">
        <f t="shared" si="0"/>
        <v>INSERT INTO GATAU VALUES ('G0042', 'Hương lộ 2', 'Xã Tân Phú Trung, Huyện Củ Chi, TP.HCM');</v>
      </c>
      <c r="G45" s="82"/>
      <c r="H45" s="82"/>
      <c r="I45" s="82"/>
      <c r="J45" s="82"/>
      <c r="K45" s="82"/>
      <c r="L45" s="82"/>
    </row>
    <row r="46" spans="1:12">
      <c r="A46" s="82"/>
      <c r="B46" s="26" t="s">
        <v>640</v>
      </c>
      <c r="C46" s="27" t="s">
        <v>641</v>
      </c>
      <c r="D46" s="26" t="s">
        <v>637</v>
      </c>
      <c r="E46" s="28"/>
      <c r="F46" s="89" t="str">
        <f t="shared" si="0"/>
        <v>INSERT INTO GATAU VALUES ('G0043', 'Tân Phú Trung', 'Xã Tân Phú Trung, Huyện Củ Chi, TP.HCM');</v>
      </c>
      <c r="G46" s="82"/>
      <c r="H46" s="82"/>
      <c r="I46" s="82"/>
      <c r="J46" s="82"/>
      <c r="K46" s="82"/>
      <c r="L46" s="82"/>
    </row>
    <row r="47" spans="1:12">
      <c r="A47" s="82"/>
      <c r="B47" s="26" t="s">
        <v>642</v>
      </c>
      <c r="C47" s="27" t="s">
        <v>643</v>
      </c>
      <c r="D47" s="26" t="s">
        <v>637</v>
      </c>
      <c r="E47" s="28"/>
      <c r="F47" s="89" t="str">
        <f t="shared" si="0"/>
        <v>INSERT INTO GATAU VALUES ('G0044', 'Lê Minh Nhựt', 'Xã Tân Phú Trung, Huyện Củ Chi, TP.HCM');</v>
      </c>
      <c r="G47" s="82"/>
      <c r="H47" s="82"/>
      <c r="I47" s="82"/>
      <c r="J47" s="82"/>
      <c r="K47" s="82"/>
      <c r="L47" s="82"/>
    </row>
    <row r="48" spans="1:12">
      <c r="A48" s="82"/>
      <c r="B48" s="26" t="s">
        <v>644</v>
      </c>
      <c r="C48" s="27" t="s">
        <v>645</v>
      </c>
      <c r="D48" s="26" t="s">
        <v>646</v>
      </c>
      <c r="E48" s="28"/>
      <c r="F48" s="89" t="str">
        <f t="shared" si="0"/>
        <v>INSERT INTO GATAU VALUES ('G0045', 'Tân Thông Hội', 'Xã Tân Thông Hội, Huyện Củ Chi, TP.HCM');</v>
      </c>
      <c r="G48" s="82"/>
      <c r="H48" s="82"/>
      <c r="I48" s="82"/>
      <c r="J48" s="82"/>
      <c r="K48" s="82"/>
      <c r="L48" s="82"/>
    </row>
    <row r="49" spans="1:12">
      <c r="A49" s="82"/>
      <c r="B49" s="26" t="s">
        <v>647</v>
      </c>
      <c r="C49" s="27" t="s">
        <v>648</v>
      </c>
      <c r="D49" s="26" t="s">
        <v>646</v>
      </c>
      <c r="E49" s="28"/>
      <c r="F49" s="89" t="str">
        <f t="shared" si="0"/>
        <v>INSERT INTO GATAU VALUES ('G0046', 'Trần Văn Chẩm', 'Xã Tân Thông Hội, Huyện Củ Chi, TP.HCM');</v>
      </c>
      <c r="G49" s="82"/>
      <c r="H49" s="82"/>
      <c r="I49" s="82"/>
      <c r="J49" s="82"/>
      <c r="K49" s="82"/>
      <c r="L49" s="82"/>
    </row>
    <row r="50" spans="1:12">
      <c r="A50" s="82"/>
      <c r="B50" s="26" t="s">
        <v>649</v>
      </c>
      <c r="C50" s="27" t="s">
        <v>650</v>
      </c>
      <c r="D50" s="26" t="s">
        <v>646</v>
      </c>
      <c r="E50" s="28"/>
      <c r="F50" s="89" t="str">
        <f t="shared" si="0"/>
        <v>INSERT INTO GATAU VALUES ('G0047', 'Huỳnh Văn Cọ', 'Xã Tân Thông Hội, Huyện Củ Chi, TP.HCM');</v>
      </c>
      <c r="G50" s="82"/>
      <c r="H50" s="82"/>
      <c r="I50" s="82"/>
      <c r="J50" s="82"/>
      <c r="K50" s="82"/>
      <c r="L50" s="82"/>
    </row>
    <row r="51" spans="1:12">
      <c r="A51" s="82"/>
      <c r="B51" s="26" t="s">
        <v>651</v>
      </c>
      <c r="C51" s="27" t="s">
        <v>652</v>
      </c>
      <c r="D51" s="26" t="s">
        <v>653</v>
      </c>
      <c r="E51" s="28"/>
      <c r="F51" s="89" t="str">
        <f t="shared" si="0"/>
        <v>INSERT INTO GATAU VALUES ('G0048', 'Củ Chi', 'Thị trấn Củ Chi, Huyện Củ Chi, TP.HCM');</v>
      </c>
      <c r="G51" s="82"/>
      <c r="H51" s="82"/>
      <c r="I51" s="82"/>
      <c r="J51" s="82"/>
      <c r="K51" s="82"/>
      <c r="L51" s="82"/>
    </row>
    <row r="52" spans="1:12">
      <c r="A52" s="82"/>
      <c r="B52" s="26" t="s">
        <v>654</v>
      </c>
      <c r="C52" s="27" t="s">
        <v>655</v>
      </c>
      <c r="D52" s="26" t="s">
        <v>656</v>
      </c>
      <c r="E52" s="28"/>
      <c r="F52" s="89" t="str">
        <f t="shared" si="0"/>
        <v>INSERT INTO GATAU VALUES ('G0049', 'Bệnh viện Củ Chi', 'Xã Tân An Hội, Huyện Củ Chi, TP.HCM');</v>
      </c>
      <c r="G52" s="82"/>
      <c r="H52" s="82"/>
      <c r="I52" s="82"/>
      <c r="J52" s="82"/>
      <c r="K52" s="82"/>
      <c r="L52" s="82"/>
    </row>
    <row r="53" spans="1:12">
      <c r="A53" s="82"/>
      <c r="B53" s="26" t="s">
        <v>657</v>
      </c>
      <c r="C53" s="27" t="s">
        <v>658</v>
      </c>
      <c r="D53" s="26" t="s">
        <v>656</v>
      </c>
      <c r="E53" s="28"/>
      <c r="F53" s="89" t="str">
        <f t="shared" si="0"/>
        <v>INSERT INTO GATAU VALUES ('G0050', 'Nguyễn Thị Rành', 'Xã Tân An Hội, Huyện Củ Chi, TP.HCM');</v>
      </c>
      <c r="G53" s="82"/>
      <c r="H53" s="82"/>
      <c r="I53" s="82"/>
      <c r="J53" s="82"/>
      <c r="K53" s="82"/>
      <c r="L53" s="82"/>
    </row>
    <row r="54" spans="1:12">
      <c r="A54" s="82"/>
      <c r="B54" s="26" t="s">
        <v>659</v>
      </c>
      <c r="C54" s="27" t="s">
        <v>660</v>
      </c>
      <c r="D54" s="26" t="s">
        <v>661</v>
      </c>
      <c r="E54" s="28"/>
      <c r="F54" s="89" t="str">
        <f t="shared" si="0"/>
        <v>INSERT INTO GATAU VALUES ('G0051', 'Trung Viết', 'Xã Phước Hiệp, Huyện Củ Chi, TP.HCM');</v>
      </c>
      <c r="G54" s="82"/>
      <c r="H54" s="82"/>
      <c r="I54" s="82"/>
      <c r="J54" s="82"/>
      <c r="K54" s="82"/>
      <c r="L54" s="82"/>
    </row>
    <row r="55" spans="1:12">
      <c r="A55" s="82"/>
      <c r="B55" s="26" t="s">
        <v>662</v>
      </c>
      <c r="C55" s="27" t="s">
        <v>663</v>
      </c>
      <c r="D55" s="26" t="s">
        <v>661</v>
      </c>
      <c r="E55" s="28"/>
      <c r="F55" s="89" t="str">
        <f t="shared" si="0"/>
        <v>INSERT INTO GATAU VALUES ('G0052', 'Cây Trôm', 'Xã Phước Hiệp, Huyện Củ Chi, TP.HCM');</v>
      </c>
      <c r="G55" s="82"/>
      <c r="H55" s="82"/>
      <c r="I55" s="82"/>
      <c r="J55" s="82"/>
      <c r="K55" s="82"/>
      <c r="L55" s="82"/>
    </row>
    <row r="56" spans="1:12">
      <c r="A56" s="82"/>
      <c r="B56" s="26" t="s">
        <v>664</v>
      </c>
      <c r="C56" s="27" t="s">
        <v>665</v>
      </c>
      <c r="D56" s="26" t="s">
        <v>661</v>
      </c>
      <c r="E56" s="28"/>
      <c r="F56" s="89" t="str">
        <f t="shared" si="0"/>
        <v>INSERT INTO GATAU VALUES ('G0053', 'Phước Hòa', 'Xã Phước Hiệp, Huyện Củ Chi, TP.HCM');</v>
      </c>
      <c r="G56" s="82"/>
      <c r="H56" s="82"/>
      <c r="I56" s="82"/>
      <c r="J56" s="82"/>
      <c r="K56" s="82"/>
      <c r="L56" s="82"/>
    </row>
    <row r="57" spans="1:12">
      <c r="A57" s="82"/>
      <c r="B57" s="26" t="s">
        <v>666</v>
      </c>
      <c r="C57" s="27" t="s">
        <v>667</v>
      </c>
      <c r="D57" s="26" t="s">
        <v>668</v>
      </c>
      <c r="E57" s="28"/>
      <c r="F57" s="89" t="str">
        <f t="shared" si="0"/>
        <v>INSERT INTO GATAU VALUES ('G0054', 'Phước Thạnh', 'Xã Phước Thạnh, Huyện Củ Chi, TP.HCM');</v>
      </c>
      <c r="G57" s="82"/>
      <c r="H57" s="82"/>
      <c r="I57" s="82"/>
      <c r="J57" s="82"/>
      <c r="K57" s="82"/>
      <c r="L57" s="82"/>
    </row>
    <row r="58" spans="1:12">
      <c r="A58" s="82"/>
      <c r="B58" s="26" t="s">
        <v>60</v>
      </c>
      <c r="C58" s="27" t="s">
        <v>669</v>
      </c>
      <c r="D58" s="26" t="s">
        <v>668</v>
      </c>
      <c r="E58" s="28"/>
      <c r="F58" s="89" t="str">
        <f t="shared" si="0"/>
        <v>INSERT INTO GATAU VALUES ('G0055', 'Tỉnh lộ 7', 'Xã Phước Thạnh, Huyện Củ Chi, TP.HCM');</v>
      </c>
      <c r="G58" s="82"/>
      <c r="H58" s="82"/>
      <c r="I58" s="82"/>
      <c r="J58" s="82"/>
      <c r="K58" s="82"/>
      <c r="L58" s="82"/>
    </row>
    <row r="59" spans="1:12">
      <c r="A59" s="90" t="s">
        <v>61</v>
      </c>
      <c r="B59" s="26" t="s">
        <v>670</v>
      </c>
      <c r="C59" s="27" t="s">
        <v>671</v>
      </c>
      <c r="D59" s="26" t="s">
        <v>532</v>
      </c>
      <c r="E59" s="28"/>
      <c r="F59" s="89" t="str">
        <f t="shared" si="0"/>
        <v>INSERT INTO GATAU VALUES ('G0056', 'Chợ Thái Bình', 'Phường Phạm Ngũ Lão, Quận 1, TP.HCM');</v>
      </c>
      <c r="G59" s="82"/>
      <c r="H59" s="82"/>
      <c r="I59" s="82"/>
      <c r="J59" s="82"/>
      <c r="K59" s="82"/>
      <c r="L59" s="82"/>
    </row>
    <row r="60" spans="1:12">
      <c r="A60" s="82"/>
      <c r="B60" s="26" t="s">
        <v>64</v>
      </c>
      <c r="C60" s="27" t="s">
        <v>672</v>
      </c>
      <c r="D60" s="26" t="s">
        <v>673</v>
      </c>
      <c r="E60" s="28"/>
      <c r="F60" s="89" t="str">
        <f t="shared" si="0"/>
        <v>INSERT INTO GATAU VALUES ('G0057', 'Ngã 6 Cộng Hòa', 'Phường 2, Quận 3, TP.HCM');</v>
      </c>
      <c r="G60" s="82"/>
      <c r="H60" s="82"/>
      <c r="I60" s="82"/>
      <c r="J60" s="82"/>
      <c r="K60" s="82"/>
      <c r="L60" s="82"/>
    </row>
    <row r="61" spans="1:12">
      <c r="A61" s="82"/>
      <c r="B61" s="26" t="s">
        <v>674</v>
      </c>
      <c r="C61" s="27" t="s">
        <v>675</v>
      </c>
      <c r="D61" s="26" t="s">
        <v>676</v>
      </c>
      <c r="E61" s="28"/>
      <c r="F61" s="89" t="str">
        <f t="shared" si="0"/>
        <v>INSERT INTO GATAU VALUES ('G0058', 'Công Viên Hòa Bình', 'Phường 9, Quận 5, TP.HCM');</v>
      </c>
      <c r="G61" s="82"/>
      <c r="H61" s="82"/>
      <c r="I61" s="82"/>
      <c r="J61" s="82"/>
      <c r="K61" s="82"/>
      <c r="L61" s="82"/>
    </row>
    <row r="62" spans="1:12">
      <c r="A62" s="82"/>
      <c r="B62" s="26" t="s">
        <v>677</v>
      </c>
      <c r="C62" s="27" t="s">
        <v>678</v>
      </c>
      <c r="D62" s="26" t="s">
        <v>679</v>
      </c>
      <c r="E62" s="28"/>
      <c r="F62" s="89" t="str">
        <f t="shared" si="0"/>
        <v>INSERT INTO GATAU VALUES ('G0059', 'Đại Học Y Dược', 'Phường 12, Quận 5, TP.HCM');</v>
      </c>
      <c r="G62" s="82"/>
      <c r="H62" s="82"/>
      <c r="I62" s="82"/>
      <c r="J62" s="82"/>
      <c r="K62" s="82"/>
      <c r="L62" s="82"/>
    </row>
    <row r="63" spans="1:12">
      <c r="A63" s="82"/>
      <c r="B63" s="26" t="s">
        <v>680</v>
      </c>
      <c r="C63" s="27" t="s">
        <v>681</v>
      </c>
      <c r="D63" s="26" t="s">
        <v>679</v>
      </c>
      <c r="E63" s="28"/>
      <c r="F63" s="89" t="str">
        <f t="shared" si="0"/>
        <v>INSERT INTO GATAU VALUES ('G0060', 'Thuận Kiều Plaza', 'Phường 12, Quận 5, TP.HCM');</v>
      </c>
      <c r="G63" s="82"/>
      <c r="H63" s="82"/>
      <c r="I63" s="82"/>
      <c r="J63" s="82"/>
      <c r="K63" s="82"/>
      <c r="L63" s="82"/>
    </row>
    <row r="64" spans="1:12">
      <c r="A64" s="82"/>
      <c r="B64" s="26" t="s">
        <v>682</v>
      </c>
      <c r="C64" s="27" t="s">
        <v>683</v>
      </c>
      <c r="D64" s="26" t="s">
        <v>684</v>
      </c>
      <c r="E64" s="28"/>
      <c r="F64" s="89" t="str">
        <f t="shared" si="0"/>
        <v>INSERT INTO GATAU VALUES ('G0061', 'Bến xe Chợ Lớn', 'Phường 14, Quận 5, TP.HCM');</v>
      </c>
      <c r="G64" s="82"/>
      <c r="H64" s="82"/>
      <c r="I64" s="82"/>
      <c r="J64" s="82"/>
      <c r="K64" s="82"/>
      <c r="L64" s="82"/>
    </row>
    <row r="65" spans="1:12">
      <c r="A65" s="82"/>
      <c r="B65" s="26" t="s">
        <v>685</v>
      </c>
      <c r="C65" s="27" t="s">
        <v>686</v>
      </c>
      <c r="D65" s="26" t="s">
        <v>687</v>
      </c>
      <c r="E65" s="28"/>
      <c r="F65" s="89" t="str">
        <f t="shared" si="0"/>
        <v>INSERT INTO GATAU VALUES ('G0062', 'Cây Gõ', 'Phường 6, Quận 6, TP.HCM');</v>
      </c>
      <c r="G65" s="82"/>
      <c r="H65" s="82"/>
      <c r="I65" s="82"/>
      <c r="J65" s="82"/>
      <c r="K65" s="82"/>
      <c r="L65" s="82"/>
    </row>
    <row r="66" spans="1:12">
      <c r="A66" s="82"/>
      <c r="B66" s="26" t="s">
        <v>76</v>
      </c>
      <c r="C66" s="27" t="s">
        <v>688</v>
      </c>
      <c r="D66" s="26" t="s">
        <v>689</v>
      </c>
      <c r="E66" s="28"/>
      <c r="F66" s="89" t="str">
        <f t="shared" si="0"/>
        <v>INSERT INTO GATAU VALUES ('G0063', 'Vòng xoay Phú Lâm', 'Phường 13, Quận 6, TP.HCM');</v>
      </c>
      <c r="G66" s="82"/>
      <c r="H66" s="82"/>
      <c r="I66" s="82"/>
      <c r="J66" s="82"/>
      <c r="K66" s="82"/>
      <c r="L66" s="82"/>
    </row>
    <row r="67" spans="1:12">
      <c r="A67" s="82"/>
      <c r="B67" s="26" t="s">
        <v>690</v>
      </c>
      <c r="C67" s="27" t="s">
        <v>691</v>
      </c>
      <c r="D67" s="26" t="s">
        <v>692</v>
      </c>
      <c r="E67" s="28"/>
      <c r="F67" s="89" t="str">
        <f t="shared" si="0"/>
        <v>INSERT INTO GATAU VALUES ('G0064', 'Công viên Phú Lâm', 'Phường 12, Quận 6, TP.HCM');</v>
      </c>
      <c r="G67" s="82"/>
      <c r="H67" s="82"/>
      <c r="I67" s="82"/>
      <c r="J67" s="82"/>
      <c r="K67" s="82"/>
      <c r="L67" s="82"/>
    </row>
    <row r="68" spans="1:12">
      <c r="A68" s="82"/>
      <c r="B68" s="26" t="s">
        <v>693</v>
      </c>
      <c r="C68" s="27" t="s">
        <v>694</v>
      </c>
      <c r="D68" s="26" t="s">
        <v>695</v>
      </c>
      <c r="E68" s="28"/>
      <c r="F68" s="89" t="str">
        <f t="shared" si="0"/>
        <v>INSERT INTO GATAU VALUES ('G0065', 'Bến xe Miền Tây', 'Phường An Lạc, Quận Bình Tân, TP.HCM');</v>
      </c>
      <c r="G68" s="82"/>
      <c r="H68" s="82"/>
      <c r="I68" s="82"/>
      <c r="J68" s="82"/>
      <c r="K68" s="82"/>
      <c r="L68" s="82"/>
    </row>
    <row r="69" spans="1:12">
      <c r="A69" s="82"/>
      <c r="B69" s="26" t="s">
        <v>696</v>
      </c>
      <c r="C69" s="27" t="s">
        <v>697</v>
      </c>
      <c r="D69" s="26" t="s">
        <v>695</v>
      </c>
      <c r="E69" s="28"/>
      <c r="F69" s="89" t="str">
        <f t="shared" si="0"/>
        <v>INSERT INTO GATAU VALUES ('G0066', 'Khu Y tế Kỹ thuật cao', 'Phường An Lạc, Quận Bình Tân, TP.HCM');</v>
      </c>
      <c r="G69" s="82"/>
      <c r="H69" s="82"/>
      <c r="I69" s="82"/>
      <c r="J69" s="82"/>
      <c r="K69" s="82"/>
      <c r="L69" s="82"/>
    </row>
    <row r="70" spans="1:12">
      <c r="A70" s="82"/>
      <c r="B70" s="26" t="s">
        <v>698</v>
      </c>
      <c r="C70" s="27" t="s">
        <v>699</v>
      </c>
      <c r="D70" s="26" t="s">
        <v>695</v>
      </c>
      <c r="E70" s="28"/>
      <c r="F70" s="89" t="str">
        <f t="shared" si="0"/>
        <v>INSERT INTO GATAU VALUES ('G0067', 'Hồ Học Lãm', 'Phường An Lạc, Quận Bình Tân, TP.HCM');</v>
      </c>
      <c r="G70" s="82"/>
      <c r="H70" s="82"/>
      <c r="I70" s="82"/>
      <c r="J70" s="82"/>
      <c r="K70" s="82"/>
      <c r="L70" s="82"/>
    </row>
    <row r="71" spans="1:12">
      <c r="A71" s="82"/>
      <c r="B71" s="26" t="s">
        <v>700</v>
      </c>
      <c r="C71" s="27" t="s">
        <v>701</v>
      </c>
      <c r="D71" s="26" t="s">
        <v>695</v>
      </c>
      <c r="E71" s="28"/>
      <c r="F71" s="89" t="str">
        <f t="shared" si="0"/>
        <v>INSERT INTO GATAU VALUES ('G0068', 'An Lạc', 'Phường An Lạc, Quận Bình Tân, TP.HCM');</v>
      </c>
      <c r="G71" s="82"/>
      <c r="H71" s="82"/>
      <c r="I71" s="82"/>
      <c r="J71" s="82"/>
      <c r="K71" s="82"/>
      <c r="L71" s="82"/>
    </row>
    <row r="72" spans="1:12">
      <c r="A72" s="82"/>
      <c r="B72" s="26" t="s">
        <v>702</v>
      </c>
      <c r="C72" s="27" t="s">
        <v>703</v>
      </c>
      <c r="D72" s="26" t="s">
        <v>704</v>
      </c>
      <c r="E72" s="28"/>
      <c r="F72" s="89" t="str">
        <f t="shared" si="0"/>
        <v>INSERT INTO GATAU VALUES ('G0069', 'Hưng Nhơn', 'Xã Tân Kiên, Huyện Bình Chánh, TP.HCM');</v>
      </c>
      <c r="G72" s="82"/>
      <c r="H72" s="82"/>
      <c r="I72" s="82"/>
      <c r="J72" s="82"/>
      <c r="K72" s="82"/>
      <c r="L72" s="82"/>
    </row>
    <row r="73" spans="1:12">
      <c r="A73" s="82"/>
      <c r="B73" s="26" t="s">
        <v>705</v>
      </c>
      <c r="C73" s="27" t="s">
        <v>706</v>
      </c>
      <c r="D73" s="26" t="s">
        <v>704</v>
      </c>
      <c r="E73" s="28"/>
      <c r="F73" s="89" t="str">
        <f t="shared" si="0"/>
        <v>INSERT INTO GATAU VALUES ('G0070', 'Bàu Gốc', 'Xã Tân Kiên, Huyện Bình Chánh, TP.HCM');</v>
      </c>
      <c r="G73" s="82"/>
      <c r="H73" s="82"/>
      <c r="I73" s="82"/>
      <c r="J73" s="82"/>
      <c r="K73" s="82"/>
      <c r="L73" s="82"/>
    </row>
    <row r="74" spans="1:12">
      <c r="A74" s="82"/>
      <c r="B74" s="26" t="s">
        <v>707</v>
      </c>
      <c r="C74" s="27" t="s">
        <v>708</v>
      </c>
      <c r="D74" s="26" t="s">
        <v>704</v>
      </c>
      <c r="E74" s="28"/>
      <c r="F74" s="89" t="str">
        <f t="shared" si="0"/>
        <v>INSERT INTO GATAU VALUES ('G0071', 'Nguyễn Cửu Phú', 'Xã Tân Kiên, Huyện Bình Chánh, TP.HCM');</v>
      </c>
      <c r="G74" s="82"/>
      <c r="H74" s="82"/>
      <c r="I74" s="82"/>
      <c r="J74" s="82"/>
      <c r="K74" s="82"/>
      <c r="L74" s="82"/>
    </row>
    <row r="75" spans="1:12">
      <c r="A75" s="82"/>
      <c r="B75" s="26" t="s">
        <v>62</v>
      </c>
      <c r="C75" s="27" t="s">
        <v>709</v>
      </c>
      <c r="D75" s="26" t="s">
        <v>704</v>
      </c>
      <c r="E75" s="28"/>
      <c r="F75" s="89" t="str">
        <f t="shared" si="0"/>
        <v>INSERT INTO GATAU VALUES ('G0072', 'Tân Kiên', 'Xã Tân Kiên, Huyện Bình Chánh, TP.HCM');</v>
      </c>
      <c r="G75" s="82"/>
      <c r="H75" s="82"/>
      <c r="I75" s="82"/>
      <c r="J75" s="82"/>
      <c r="K75" s="82"/>
      <c r="L75" s="82"/>
    </row>
    <row r="76" spans="1:12">
      <c r="A76" s="90" t="s">
        <v>63</v>
      </c>
      <c r="B76" s="26" t="s">
        <v>710</v>
      </c>
      <c r="C76" s="27" t="s">
        <v>711</v>
      </c>
      <c r="D76" s="26" t="s">
        <v>532</v>
      </c>
      <c r="E76" s="28"/>
      <c r="F76" s="89" t="str">
        <f t="shared" si="0"/>
        <v>INSERT INTO GATAU VALUES ('G0073', 'Từ Dũ', 'Phường Phạm Ngũ Lão, Quận 1, TP.HCM');</v>
      </c>
      <c r="G76" s="82"/>
      <c r="H76" s="82"/>
      <c r="I76" s="82"/>
      <c r="J76" s="82"/>
      <c r="K76" s="82"/>
      <c r="L76" s="82"/>
    </row>
    <row r="77" spans="1:12">
      <c r="A77" s="82"/>
      <c r="B77" s="26" t="s">
        <v>712</v>
      </c>
      <c r="C77" s="27" t="s">
        <v>713</v>
      </c>
      <c r="D77" s="26" t="s">
        <v>586</v>
      </c>
      <c r="E77" s="28"/>
      <c r="F77" s="89" t="str">
        <f t="shared" si="0"/>
        <v>INSERT INTO GATAU VALUES ('G0074', 'Hồ Con Rùa', 'Phường Võ Thị Sáu, Quận 3, TP.HCM');</v>
      </c>
      <c r="G77" s="82"/>
      <c r="H77" s="82"/>
      <c r="I77" s="82"/>
      <c r="J77" s="82"/>
      <c r="K77" s="82"/>
      <c r="L77" s="82"/>
    </row>
    <row r="78" spans="1:12">
      <c r="A78" s="82"/>
      <c r="B78" s="26" t="s">
        <v>714</v>
      </c>
      <c r="C78" s="27" t="s">
        <v>715</v>
      </c>
      <c r="D78" s="26" t="s">
        <v>535</v>
      </c>
      <c r="E78" s="28"/>
      <c r="F78" s="89" t="str">
        <f t="shared" si="0"/>
        <v>INSERT INTO GATAU VALUES ('G0075', 'Hoa Lư', 'Phường Bến Nghé, Quận 1, TP.HCM');</v>
      </c>
      <c r="G78" s="82"/>
      <c r="H78" s="82"/>
      <c r="I78" s="82"/>
      <c r="J78" s="82"/>
      <c r="K78" s="82"/>
      <c r="L78" s="82"/>
    </row>
    <row r="79" spans="1:12">
      <c r="A79" s="82"/>
      <c r="B79" s="26" t="s">
        <v>716</v>
      </c>
      <c r="C79" s="27" t="s">
        <v>717</v>
      </c>
      <c r="D79" s="26" t="s">
        <v>718</v>
      </c>
      <c r="E79" s="28"/>
      <c r="F79" s="89" t="str">
        <f t="shared" si="0"/>
        <v>INSERT INTO GATAU VALUES ('G0076', 'Thị Nghè', 'Phường 17, Quận Bình Thạnh, TP.HCM');</v>
      </c>
      <c r="G79" s="82"/>
      <c r="H79" s="82"/>
      <c r="I79" s="82"/>
      <c r="J79" s="82"/>
      <c r="K79" s="82"/>
      <c r="L79" s="82"/>
    </row>
    <row r="80" spans="1:12">
      <c r="A80" s="82"/>
      <c r="B80" s="26" t="s">
        <v>719</v>
      </c>
      <c r="C80" s="27" t="s">
        <v>720</v>
      </c>
      <c r="D80" s="26" t="s">
        <v>542</v>
      </c>
      <c r="E80" s="28"/>
      <c r="F80" s="89" t="str">
        <f t="shared" si="0"/>
        <v>INSERT INTO GATAU VALUES ('G0077', 'Hàng Xanh', 'Phường 25, Quận Bình Thạnh, TP.HCM');</v>
      </c>
      <c r="G80" s="82"/>
      <c r="H80" s="82"/>
      <c r="I80" s="82"/>
      <c r="J80" s="82"/>
      <c r="K80" s="82"/>
      <c r="L80" s="82"/>
    </row>
    <row r="81" spans="1:12">
      <c r="A81" s="82"/>
      <c r="B81" s="26" t="s">
        <v>721</v>
      </c>
      <c r="C81" s="27" t="s">
        <v>722</v>
      </c>
      <c r="D81" s="26" t="s">
        <v>723</v>
      </c>
      <c r="E81" s="28"/>
      <c r="F81" s="89" t="str">
        <f t="shared" si="0"/>
        <v>INSERT INTO GATAU VALUES ('G0078', 'Bến xe Miền Đông', 'Phường 26, Quận Bình Thạnh, TP.HCM');</v>
      </c>
      <c r="G81" s="82"/>
      <c r="H81" s="82"/>
      <c r="I81" s="82"/>
      <c r="J81" s="82"/>
      <c r="K81" s="82"/>
      <c r="L81" s="82"/>
    </row>
    <row r="82" spans="1:12">
      <c r="A82" s="82"/>
      <c r="B82" s="26" t="s">
        <v>724</v>
      </c>
      <c r="C82" s="27" t="s">
        <v>725</v>
      </c>
      <c r="D82" s="26" t="s">
        <v>726</v>
      </c>
      <c r="E82" s="28"/>
      <c r="F82" s="89" t="str">
        <f t="shared" si="0"/>
        <v>INSERT INTO GATAU VALUES ('G0079', 'Hiệp Bình Chánh', 'Phường Hiệp Bình Chánh, TP.Thủ Đức');</v>
      </c>
      <c r="G82" s="82"/>
      <c r="H82" s="82"/>
      <c r="I82" s="82"/>
      <c r="J82" s="82"/>
      <c r="K82" s="82"/>
      <c r="L82" s="82"/>
    </row>
    <row r="83" spans="1:12">
      <c r="A83" s="82"/>
      <c r="B83" s="26" t="s">
        <v>727</v>
      </c>
      <c r="C83" s="27" t="s">
        <v>728</v>
      </c>
      <c r="D83" s="26" t="s">
        <v>729</v>
      </c>
      <c r="E83" s="28"/>
      <c r="F83" s="89" t="str">
        <f t="shared" si="0"/>
        <v>INSERT INTO GATAU VALUES ('G0080', 'Hiệp Bình Phước', 'Phường Hiệp Bình Phước, TP.Thủ Đức');</v>
      </c>
      <c r="G83" s="82"/>
      <c r="H83" s="82"/>
      <c r="I83" s="82"/>
      <c r="J83" s="82"/>
      <c r="K83" s="82"/>
      <c r="L83" s="82"/>
    </row>
    <row r="84" spans="1:12">
      <c r="A84" s="82"/>
      <c r="B84" s="26" t="s">
        <v>65</v>
      </c>
      <c r="C84" s="27" t="s">
        <v>730</v>
      </c>
      <c r="D84" s="26" t="s">
        <v>729</v>
      </c>
      <c r="E84" s="28"/>
      <c r="F84" s="89" t="str">
        <f t="shared" si="0"/>
        <v>INSERT INTO GATAU VALUES ('G0081', 'Hiệp Bình', 'Phường Hiệp Bình Phước, TP.Thủ Đức');</v>
      </c>
      <c r="G84" s="82"/>
      <c r="H84" s="82"/>
      <c r="I84" s="82"/>
      <c r="J84" s="82"/>
      <c r="K84" s="82"/>
      <c r="L84" s="82"/>
    </row>
    <row r="85" spans="1:12">
      <c r="A85" s="90" t="s">
        <v>66</v>
      </c>
      <c r="B85" s="26" t="s">
        <v>67</v>
      </c>
      <c r="C85" s="27" t="s">
        <v>731</v>
      </c>
      <c r="D85" s="26" t="s">
        <v>732</v>
      </c>
      <c r="E85" s="28"/>
      <c r="F85" s="89" t="str">
        <f t="shared" si="0"/>
        <v>INSERT INTO GATAU VALUES ('G0082', 'Thạnh Xuân', 'Phường Thạnh Xuân, Quận 12, TP.HCM');</v>
      </c>
      <c r="G85" s="82"/>
      <c r="H85" s="82"/>
      <c r="I85" s="82"/>
      <c r="J85" s="82"/>
      <c r="K85" s="82"/>
      <c r="L85" s="82"/>
    </row>
    <row r="86" spans="1:12">
      <c r="A86" s="82"/>
      <c r="B86" s="26" t="s">
        <v>733</v>
      </c>
      <c r="C86" s="27" t="s">
        <v>734</v>
      </c>
      <c r="D86" s="26" t="s">
        <v>732</v>
      </c>
      <c r="E86" s="28"/>
      <c r="F86" s="89" t="str">
        <f t="shared" si="0"/>
        <v>INSERT INTO GATAU VALUES ('G0083', 'Giao Khẩu', 'Phường Thạnh Xuân, Quận 12, TP.HCM');</v>
      </c>
      <c r="G86" s="82"/>
      <c r="H86" s="82"/>
      <c r="I86" s="82"/>
      <c r="J86" s="82"/>
      <c r="K86" s="82"/>
      <c r="L86" s="82"/>
    </row>
    <row r="87" spans="1:12">
      <c r="A87" s="82"/>
      <c r="B87" s="26" t="s">
        <v>735</v>
      </c>
      <c r="C87" s="27" t="s">
        <v>736</v>
      </c>
      <c r="D87" s="26" t="s">
        <v>737</v>
      </c>
      <c r="E87" s="28"/>
      <c r="F87" s="89" t="str">
        <f t="shared" si="0"/>
        <v>INSERT INTO GATAU VALUES ('G0084', 'Ngã 4 Ga', 'Phường Thạnh Lộc, Quận 12, TP.HCM');</v>
      </c>
      <c r="G87" s="82"/>
      <c r="H87" s="82"/>
      <c r="I87" s="82"/>
      <c r="J87" s="82"/>
      <c r="K87" s="82"/>
      <c r="L87" s="82"/>
    </row>
    <row r="88" spans="1:12">
      <c r="A88" s="82"/>
      <c r="B88" s="26" t="s">
        <v>738</v>
      </c>
      <c r="C88" s="27" t="s">
        <v>739</v>
      </c>
      <c r="D88" s="26" t="s">
        <v>737</v>
      </c>
      <c r="E88" s="28"/>
      <c r="F88" s="89" t="str">
        <f t="shared" si="0"/>
        <v>INSERT INTO GATAU VALUES ('G0085', 'An Lộc', 'Phường Thạnh Lộc, Quận 12, TP.HCM');</v>
      </c>
      <c r="G88" s="82"/>
      <c r="H88" s="82"/>
      <c r="I88" s="82"/>
      <c r="J88" s="82"/>
      <c r="K88" s="82"/>
      <c r="L88" s="82"/>
    </row>
    <row r="89" spans="1:12">
      <c r="A89" s="82"/>
      <c r="B89" s="26" t="s">
        <v>740</v>
      </c>
      <c r="C89" s="27" t="s">
        <v>741</v>
      </c>
      <c r="D89" s="26" t="s">
        <v>742</v>
      </c>
      <c r="E89" s="28"/>
      <c r="F89" s="89" t="str">
        <f t="shared" si="0"/>
        <v>INSERT INTO GATAU VALUES ('G0086', 'An Nhơn', 'Phường 17, Quận Gò Vấp, TP.HCM');</v>
      </c>
      <c r="G89" s="82"/>
      <c r="H89" s="82"/>
      <c r="I89" s="82"/>
      <c r="J89" s="82"/>
      <c r="K89" s="82"/>
      <c r="L89" s="82"/>
    </row>
    <row r="90" spans="1:12">
      <c r="A90" s="82"/>
      <c r="B90" s="26" t="s">
        <v>743</v>
      </c>
      <c r="C90" s="27" t="s">
        <v>744</v>
      </c>
      <c r="D90" s="26" t="s">
        <v>742</v>
      </c>
      <c r="E90" s="28"/>
      <c r="F90" s="89" t="str">
        <f t="shared" si="0"/>
        <v>INSERT INTO GATAU VALUES ('G0087', 'Lam Sơn', 'Phường 17, Quận Gò Vấp, TP.HCM');</v>
      </c>
      <c r="G90" s="82"/>
      <c r="H90" s="82"/>
      <c r="I90" s="82"/>
      <c r="J90" s="82"/>
      <c r="K90" s="82"/>
      <c r="L90" s="82"/>
    </row>
    <row r="91" spans="1:12">
      <c r="A91" s="82"/>
      <c r="B91" s="26" t="s">
        <v>745</v>
      </c>
      <c r="C91" s="27" t="s">
        <v>746</v>
      </c>
      <c r="D91" s="26" t="s">
        <v>747</v>
      </c>
      <c r="E91" s="28"/>
      <c r="F91" s="89" t="str">
        <f t="shared" si="0"/>
        <v>INSERT INTO GATAU VALUES ('G0088', 'Ngã 6 Gò Vấp', 'Phường 3, Quận Gò Vấp, TP.HCM');</v>
      </c>
      <c r="G91" s="82"/>
      <c r="H91" s="82"/>
      <c r="I91" s="82"/>
      <c r="J91" s="82"/>
      <c r="K91" s="82"/>
      <c r="L91" s="82"/>
    </row>
    <row r="92" spans="1:12">
      <c r="A92" s="82"/>
      <c r="B92" s="26" t="s">
        <v>748</v>
      </c>
      <c r="C92" s="27" t="s">
        <v>749</v>
      </c>
      <c r="D92" s="26" t="s">
        <v>747</v>
      </c>
      <c r="E92" s="28"/>
      <c r="F92" s="89" t="str">
        <f t="shared" si="0"/>
        <v>INSERT INTO GATAU VALUES ('G0089', 'Bệnh viện 175', 'Phường 3, Quận Gò Vấp, TP.HCM');</v>
      </c>
      <c r="G92" s="82"/>
      <c r="H92" s="82"/>
      <c r="I92" s="82"/>
      <c r="J92" s="82"/>
      <c r="K92" s="82"/>
      <c r="L92" s="82"/>
    </row>
    <row r="93" spans="1:12">
      <c r="A93" s="82"/>
      <c r="B93" s="26" t="s">
        <v>70</v>
      </c>
      <c r="C93" s="27" t="s">
        <v>750</v>
      </c>
      <c r="D93" s="26" t="s">
        <v>747</v>
      </c>
      <c r="E93" s="28"/>
      <c r="F93" s="89" t="str">
        <f t="shared" si="0"/>
        <v>INSERT INTO GATAU VALUES ('G0090', 'Công viên Gia Định', 'Phường 3, Quận Gò Vấp, TP.HCM');</v>
      </c>
      <c r="G93" s="82"/>
      <c r="H93" s="82"/>
      <c r="I93" s="82"/>
      <c r="J93" s="82"/>
      <c r="K93" s="82"/>
      <c r="L93" s="82"/>
    </row>
    <row r="94" spans="1:12">
      <c r="A94" s="82"/>
      <c r="B94" s="26" t="s">
        <v>751</v>
      </c>
      <c r="C94" s="27" t="s">
        <v>752</v>
      </c>
      <c r="D94" s="26" t="s">
        <v>753</v>
      </c>
      <c r="E94" s="28"/>
      <c r="F94" s="89" t="str">
        <f t="shared" si="0"/>
        <v>INSERT INTO GATAU VALUES ('G0091', 'Ngã 4 Phú Nhuận', 'Phường 3, Quận Phú Nhuận, TP.HCM');</v>
      </c>
      <c r="G94" s="82"/>
      <c r="H94" s="82"/>
      <c r="I94" s="82"/>
      <c r="J94" s="82"/>
      <c r="K94" s="82"/>
      <c r="L94" s="82"/>
    </row>
    <row r="95" spans="1:12">
      <c r="A95" s="82"/>
      <c r="B95" s="26" t="s">
        <v>754</v>
      </c>
      <c r="C95" s="27" t="s">
        <v>755</v>
      </c>
      <c r="D95" s="26" t="s">
        <v>756</v>
      </c>
      <c r="E95" s="28"/>
      <c r="F95" s="89" t="str">
        <f t="shared" si="0"/>
        <v>INSERT INTO GATAU VALUES ('G0092', 'Cầu Kiệu', 'Phường 2, Quận Phú Nhuận, TP.HCM');</v>
      </c>
      <c r="G95" s="82"/>
      <c r="H95" s="82"/>
      <c r="I95" s="82"/>
      <c r="J95" s="82"/>
      <c r="K95" s="82"/>
      <c r="L95" s="82"/>
    </row>
    <row r="96" spans="1:12">
      <c r="A96" s="82"/>
      <c r="B96" s="26" t="s">
        <v>757</v>
      </c>
      <c r="C96" s="27" t="s">
        <v>758</v>
      </c>
      <c r="D96" s="26" t="s">
        <v>759</v>
      </c>
      <c r="E96" s="28"/>
      <c r="F96" s="89" t="str">
        <f t="shared" si="0"/>
        <v>INSERT INTO GATAU VALUES ('G0093', 'Công viên Lê Văn Tám', 'Phường Đa Kao, Quận 1, TP.HCM');</v>
      </c>
      <c r="G96" s="82"/>
      <c r="H96" s="82"/>
      <c r="I96" s="82"/>
      <c r="J96" s="82"/>
      <c r="K96" s="82"/>
      <c r="L96" s="82"/>
    </row>
    <row r="97" spans="1:12">
      <c r="A97" s="82"/>
      <c r="B97" s="26" t="s">
        <v>760</v>
      </c>
      <c r="C97" s="27" t="s">
        <v>761</v>
      </c>
      <c r="D97" s="26" t="s">
        <v>762</v>
      </c>
      <c r="E97" s="28"/>
      <c r="F97" s="89" t="str">
        <f t="shared" si="0"/>
        <v>INSERT INTO GATAU VALUES ('G0094', 'Hoàng Diệu', 'Phường 6, Quận 4, TP.HCM');</v>
      </c>
      <c r="G97" s="82"/>
      <c r="H97" s="82"/>
      <c r="I97" s="82"/>
      <c r="J97" s="82"/>
      <c r="K97" s="82"/>
      <c r="L97" s="82"/>
    </row>
    <row r="98" spans="1:12">
      <c r="A98" s="82"/>
      <c r="B98" s="26" t="s">
        <v>763</v>
      </c>
      <c r="C98" s="27" t="s">
        <v>764</v>
      </c>
      <c r="D98" s="26" t="s">
        <v>765</v>
      </c>
      <c r="E98" s="28"/>
      <c r="F98" s="89" t="str">
        <f t="shared" si="0"/>
        <v>INSERT INTO GATAU VALUES ('G0095', 'Tôn Đản', 'Phường 4, Quận 4, TP.HCM');</v>
      </c>
      <c r="G98" s="82"/>
      <c r="H98" s="82"/>
      <c r="I98" s="82"/>
      <c r="J98" s="82"/>
      <c r="K98" s="82"/>
      <c r="L98" s="82"/>
    </row>
    <row r="99" spans="1:12">
      <c r="A99" s="82"/>
      <c r="B99" s="26" t="s">
        <v>766</v>
      </c>
      <c r="C99" s="27" t="s">
        <v>767</v>
      </c>
      <c r="D99" s="26" t="s">
        <v>768</v>
      </c>
      <c r="E99" s="28"/>
      <c r="F99" s="89" t="str">
        <f t="shared" si="0"/>
        <v>INSERT INTO GATAU VALUES ('G0096', 'Nguyễn Thị Thập', 'Phường Tân Hưng, Quận 7, TP.HCM');</v>
      </c>
      <c r="G99" s="82"/>
      <c r="H99" s="82"/>
      <c r="I99" s="82"/>
      <c r="J99" s="82"/>
      <c r="K99" s="82"/>
      <c r="L99" s="82"/>
    </row>
    <row r="100" spans="1:12">
      <c r="A100" s="82"/>
      <c r="B100" s="26" t="s">
        <v>769</v>
      </c>
      <c r="C100" s="27" t="s">
        <v>770</v>
      </c>
      <c r="D100" s="26" t="s">
        <v>771</v>
      </c>
      <c r="E100" s="28"/>
      <c r="F100" s="89" t="str">
        <f t="shared" si="0"/>
        <v>INSERT INTO GATAU VALUES ('G0097', 'Nguyễn Văn Linh', 'Phường Tân Phong, Quận 7, TP.HCM');</v>
      </c>
      <c r="G100" s="82"/>
      <c r="H100" s="82"/>
      <c r="I100" s="82"/>
      <c r="J100" s="82"/>
      <c r="K100" s="82"/>
      <c r="L100" s="82"/>
    </row>
    <row r="101" spans="1:12">
      <c r="A101" s="82"/>
      <c r="B101" s="26" t="s">
        <v>772</v>
      </c>
      <c r="C101" s="27" t="s">
        <v>773</v>
      </c>
      <c r="D101" s="26" t="s">
        <v>774</v>
      </c>
      <c r="E101" s="28"/>
      <c r="F101" s="89" t="str">
        <f t="shared" si="0"/>
        <v>INSERT INTO GATAU VALUES ('G0098', 'Phước Kiểng', 'Xã Phước Kiểng, Huyện Nhà Bè, TP.HCM');</v>
      </c>
      <c r="G101" s="82"/>
      <c r="H101" s="82"/>
      <c r="I101" s="82"/>
      <c r="J101" s="82"/>
      <c r="K101" s="82"/>
      <c r="L101" s="82"/>
    </row>
    <row r="102" spans="1:12">
      <c r="A102" s="82"/>
      <c r="B102" s="26" t="s">
        <v>775</v>
      </c>
      <c r="C102" s="27" t="s">
        <v>776</v>
      </c>
      <c r="D102" s="26" t="s">
        <v>774</v>
      </c>
      <c r="E102" s="28"/>
      <c r="F102" s="89" t="str">
        <f t="shared" si="0"/>
        <v>INSERT INTO GATAU VALUES ('G0099', 'Vĩnh Phước', 'Xã Phước Kiểng, Huyện Nhà Bè, TP.HCM');</v>
      </c>
      <c r="G102" s="82"/>
      <c r="H102" s="82"/>
      <c r="I102" s="82"/>
      <c r="J102" s="82"/>
      <c r="K102" s="82"/>
      <c r="L102" s="82"/>
    </row>
    <row r="103" spans="1:12">
      <c r="A103" s="82"/>
      <c r="B103" s="26" t="s">
        <v>777</v>
      </c>
      <c r="C103" s="27" t="s">
        <v>778</v>
      </c>
      <c r="D103" s="26" t="s">
        <v>774</v>
      </c>
      <c r="E103" s="28"/>
      <c r="F103" s="89" t="str">
        <f t="shared" si="0"/>
        <v>INSERT INTO GATAU VALUES ('G0100', 'Phạm Hữu Lầu', 'Xã Phước Kiểng, Huyện Nhà Bè, TP.HCM');</v>
      </c>
      <c r="G103" s="82"/>
      <c r="H103" s="82"/>
      <c r="I103" s="82"/>
      <c r="J103" s="82"/>
      <c r="K103" s="82"/>
      <c r="L103" s="82"/>
    </row>
    <row r="104" spans="1:12">
      <c r="A104" s="82"/>
      <c r="B104" s="26" t="s">
        <v>779</v>
      </c>
      <c r="C104" s="27" t="s">
        <v>780</v>
      </c>
      <c r="D104" s="26" t="s">
        <v>781</v>
      </c>
      <c r="E104" s="28"/>
      <c r="F104" s="89" t="str">
        <f t="shared" si="0"/>
        <v>INSERT INTO GATAU VALUES ('G0101', 'Kho B', 'Xã Nhơn Đức, Huyện Nhà Bè, TP.HCM');</v>
      </c>
      <c r="G104" s="82"/>
      <c r="H104" s="82"/>
      <c r="I104" s="82"/>
      <c r="J104" s="82"/>
      <c r="K104" s="82"/>
      <c r="L104" s="82"/>
    </row>
    <row r="105" spans="1:12">
      <c r="A105" s="82"/>
      <c r="B105" s="26" t="s">
        <v>782</v>
      </c>
      <c r="C105" s="27" t="s">
        <v>783</v>
      </c>
      <c r="D105" s="26" t="s">
        <v>784</v>
      </c>
      <c r="E105" s="28"/>
      <c r="F105" s="89" t="str">
        <f t="shared" si="0"/>
        <v>INSERT INTO GATAU VALUES ('G0102', 'Long Kiểng', 'Xã Long Thới, Huyện Nhà Bè, TP.HCM');</v>
      </c>
      <c r="G105" s="82"/>
      <c r="H105" s="82"/>
      <c r="I105" s="82"/>
      <c r="J105" s="82"/>
      <c r="K105" s="82"/>
      <c r="L105" s="82"/>
    </row>
    <row r="106" spans="1:12">
      <c r="A106" s="82"/>
      <c r="B106" s="26" t="s">
        <v>785</v>
      </c>
      <c r="C106" s="27" t="s">
        <v>786</v>
      </c>
      <c r="D106" s="26" t="s">
        <v>784</v>
      </c>
      <c r="E106" s="28"/>
      <c r="F106" s="89" t="str">
        <f t="shared" si="0"/>
        <v>INSERT INTO GATAU VALUES ('G0103', 'Bà Chiêm', 'Xã Long Thới, Huyện Nhà Bè, TP.HCM');</v>
      </c>
      <c r="G106" s="82"/>
      <c r="H106" s="82"/>
      <c r="I106" s="82"/>
      <c r="J106" s="82"/>
      <c r="K106" s="82"/>
      <c r="L106" s="82"/>
    </row>
    <row r="107" spans="1:12">
      <c r="A107" s="82"/>
      <c r="B107" s="26" t="s">
        <v>787</v>
      </c>
      <c r="C107" s="27" t="s">
        <v>788</v>
      </c>
      <c r="D107" s="26" t="s">
        <v>784</v>
      </c>
      <c r="E107" s="28"/>
      <c r="F107" s="89" t="str">
        <f t="shared" si="0"/>
        <v>INSERT INTO GATAU VALUES ('G0104', 'Long Thới', 'Xã Long Thới, Huyện Nhà Bè, TP.HCM');</v>
      </c>
      <c r="G107" s="82"/>
      <c r="H107" s="82"/>
      <c r="I107" s="82"/>
      <c r="J107" s="82"/>
      <c r="K107" s="82"/>
      <c r="L107" s="82"/>
    </row>
    <row r="108" spans="1:12">
      <c r="A108" s="82"/>
      <c r="B108" s="26" t="s">
        <v>789</v>
      </c>
      <c r="C108" s="27" t="s">
        <v>790</v>
      </c>
      <c r="D108" s="26" t="s">
        <v>784</v>
      </c>
      <c r="E108" s="28"/>
      <c r="F108" s="89" t="str">
        <f t="shared" si="0"/>
        <v>INSERT INTO GATAU VALUES ('G0105', 'Rạch Dơi', 'Xã Long Thới, Huyện Nhà Bè, TP.HCM');</v>
      </c>
      <c r="G108" s="82"/>
      <c r="H108" s="82"/>
      <c r="I108" s="82"/>
      <c r="J108" s="82"/>
      <c r="K108" s="82"/>
      <c r="L108" s="82"/>
    </row>
    <row r="109" spans="1:12">
      <c r="A109" s="82"/>
      <c r="B109" s="26" t="s">
        <v>791</v>
      </c>
      <c r="C109" s="27" t="s">
        <v>792</v>
      </c>
      <c r="D109" s="26" t="s">
        <v>793</v>
      </c>
      <c r="E109" s="28"/>
      <c r="F109" s="89" t="str">
        <f t="shared" si="0"/>
        <v>INSERT INTO GATAU VALUES ('G0106', 'Hiệp Phước', 'Xã Hiệp Phước, Huyện Nhà Bè, TP.HCM');</v>
      </c>
      <c r="G109" s="82"/>
      <c r="H109" s="82"/>
      <c r="I109" s="82"/>
      <c r="J109" s="82"/>
      <c r="K109" s="82"/>
      <c r="L109" s="82"/>
    </row>
    <row r="110" spans="1:12">
      <c r="A110" s="82"/>
      <c r="B110" s="26" t="s">
        <v>794</v>
      </c>
      <c r="C110" s="27" t="s">
        <v>795</v>
      </c>
      <c r="D110" s="26" t="s">
        <v>793</v>
      </c>
      <c r="E110" s="28"/>
      <c r="F110" s="89" t="str">
        <f t="shared" si="0"/>
        <v>INSERT INTO GATAU VALUES ('G0107', 'Công viên Thể thao', 'Xã Hiệp Phước, Huyện Nhà Bè, TP.HCM');</v>
      </c>
      <c r="G110" s="82"/>
      <c r="H110" s="82"/>
      <c r="I110" s="82"/>
      <c r="J110" s="82"/>
      <c r="K110" s="82"/>
      <c r="L110" s="82"/>
    </row>
    <row r="111" spans="1:12">
      <c r="A111" s="82"/>
      <c r="B111" s="26" t="s">
        <v>796</v>
      </c>
      <c r="C111" s="27" t="s">
        <v>797</v>
      </c>
      <c r="D111" s="26" t="s">
        <v>793</v>
      </c>
      <c r="E111" s="28"/>
      <c r="F111" s="89" t="str">
        <f t="shared" si="0"/>
        <v>INSERT INTO GATAU VALUES ('G0108', 'Bệnh viện Quốc tế', 'Xã Hiệp Phước, Huyện Nhà Bè, TP.HCM');</v>
      </c>
      <c r="G111" s="82"/>
      <c r="H111" s="82"/>
      <c r="I111" s="82"/>
      <c r="J111" s="82"/>
      <c r="K111" s="82"/>
      <c r="L111" s="82"/>
    </row>
    <row r="112" spans="1:12">
      <c r="A112" s="82"/>
      <c r="B112" s="26" t="s">
        <v>798</v>
      </c>
      <c r="C112" s="27" t="s">
        <v>799</v>
      </c>
      <c r="D112" s="26" t="s">
        <v>793</v>
      </c>
      <c r="E112" s="28"/>
      <c r="F112" s="89" t="str">
        <f t="shared" si="0"/>
        <v>INSERT INTO GATAU VALUES ('G0109', 'Thị trấn Hiệp Phước', 'Xã Hiệp Phước, Huyện Nhà Bè, TP.HCM');</v>
      </c>
      <c r="G112" s="82"/>
      <c r="H112" s="82"/>
      <c r="I112" s="82"/>
      <c r="J112" s="82"/>
      <c r="K112" s="82"/>
      <c r="L112" s="82"/>
    </row>
    <row r="113" spans="1:12">
      <c r="A113" s="82"/>
      <c r="B113" s="26" t="s">
        <v>800</v>
      </c>
      <c r="C113" s="27" t="s">
        <v>801</v>
      </c>
      <c r="D113" s="26" t="s">
        <v>793</v>
      </c>
      <c r="E113" s="28"/>
      <c r="F113" s="89" t="str">
        <f t="shared" si="0"/>
        <v>INSERT INTO GATAU VALUES ('G0110', 'Công viên Cây Xanh', 'Xã Hiệp Phước, Huyện Nhà Bè, TP.HCM');</v>
      </c>
      <c r="G113" s="82"/>
      <c r="H113" s="82"/>
      <c r="I113" s="82"/>
      <c r="J113" s="82"/>
      <c r="K113" s="82"/>
      <c r="L113" s="82"/>
    </row>
    <row r="114" spans="1:12">
      <c r="A114" s="82"/>
      <c r="B114" s="26" t="s">
        <v>68</v>
      </c>
      <c r="C114" s="27" t="s">
        <v>802</v>
      </c>
      <c r="D114" s="26" t="s">
        <v>793</v>
      </c>
      <c r="E114" s="28"/>
      <c r="F114" s="89" t="str">
        <f t="shared" si="0"/>
        <v>INSERT INTO GATAU VALUES ('G0111', 'Bến tàu Hiệp Phước', 'Xã Hiệp Phước, Huyện Nhà Bè, TP.HCM');</v>
      </c>
      <c r="G114" s="82"/>
      <c r="H114" s="82"/>
      <c r="I114" s="82"/>
      <c r="J114" s="82"/>
      <c r="K114" s="82"/>
      <c r="L114" s="82"/>
    </row>
    <row r="115" spans="1:12">
      <c r="A115" s="90" t="s">
        <v>69</v>
      </c>
      <c r="B115" s="26" t="s">
        <v>803</v>
      </c>
      <c r="C115" s="27" t="s">
        <v>804</v>
      </c>
      <c r="D115" s="26" t="s">
        <v>805</v>
      </c>
      <c r="E115" s="28"/>
      <c r="F115" s="89" t="str">
        <f t="shared" si="0"/>
        <v>INSERT INTO GATAU VALUES ('G0112', 'Tân Sơn Nhất', 'Phường 2, Quận Tân Bình, TP.HCM');</v>
      </c>
      <c r="G115" s="82"/>
      <c r="H115" s="82"/>
      <c r="I115" s="82"/>
      <c r="J115" s="82"/>
      <c r="K115" s="82"/>
      <c r="L115" s="82"/>
    </row>
    <row r="116" spans="1:12">
      <c r="A116" s="82"/>
      <c r="B116" s="26" t="s">
        <v>71</v>
      </c>
      <c r="C116" s="27" t="s">
        <v>806</v>
      </c>
      <c r="D116" s="26" t="s">
        <v>805</v>
      </c>
      <c r="E116" s="28"/>
      <c r="F116" s="89" t="str">
        <f t="shared" si="0"/>
        <v>INSERT INTO GATAU VALUES ('G0113', 'Công viên Hoàng Văn Thụ', 'Phường 2, Quận Tân Bình, TP.HCM');</v>
      </c>
      <c r="G116" s="82"/>
      <c r="H116" s="82"/>
      <c r="I116" s="82"/>
      <c r="J116" s="82"/>
      <c r="K116" s="82"/>
      <c r="L116" s="82"/>
    </row>
    <row r="117" spans="1:12">
      <c r="A117" s="90" t="s">
        <v>72</v>
      </c>
      <c r="B117" s="26" t="s">
        <v>807</v>
      </c>
      <c r="C117" s="27" t="s">
        <v>808</v>
      </c>
      <c r="D117" s="26" t="s">
        <v>809</v>
      </c>
      <c r="E117" s="28"/>
      <c r="F117" s="89" t="str">
        <f t="shared" si="0"/>
        <v>INSERT INTO GATAU VALUES ('G0114', 'Chợ Bà Chiểu', 'Phường 1, Quận Bình Thạnh, TP.HCM');</v>
      </c>
      <c r="G117" s="82"/>
      <c r="H117" s="82"/>
      <c r="I117" s="82"/>
      <c r="J117" s="82"/>
      <c r="K117" s="82"/>
      <c r="L117" s="82"/>
    </row>
    <row r="118" spans="1:12">
      <c r="A118" s="82"/>
      <c r="B118" s="26" t="s">
        <v>810</v>
      </c>
      <c r="C118" s="27" t="s">
        <v>811</v>
      </c>
      <c r="D118" s="26" t="s">
        <v>753</v>
      </c>
      <c r="E118" s="28"/>
      <c r="F118" s="89" t="str">
        <f t="shared" si="0"/>
        <v>INSERT INTO GATAU VALUES ('G0115', 'Nguyễn Văn Đậu', 'Phường 3, Quận Phú Nhuận, TP.HCM');</v>
      </c>
      <c r="G118" s="82"/>
      <c r="H118" s="82"/>
      <c r="I118" s="82"/>
      <c r="J118" s="82"/>
      <c r="K118" s="82"/>
      <c r="L118" s="82"/>
    </row>
    <row r="119" spans="1:12">
      <c r="A119" s="82"/>
      <c r="B119" s="26" t="s">
        <v>812</v>
      </c>
      <c r="C119" s="27" t="s">
        <v>813</v>
      </c>
      <c r="D119" s="26" t="s">
        <v>805</v>
      </c>
      <c r="E119" s="28"/>
      <c r="F119" s="89" t="str">
        <f t="shared" si="0"/>
        <v>INSERT INTO GATAU VALUES ('G0116', 'Lăng Cha Cả', 'Phường 2, Quận Tân Bình, TP.HCM');</v>
      </c>
      <c r="G119" s="82"/>
      <c r="H119" s="82"/>
      <c r="I119" s="82"/>
      <c r="J119" s="82"/>
      <c r="K119" s="82"/>
      <c r="L119" s="82"/>
    </row>
    <row r="120" spans="1:12">
      <c r="A120" s="82"/>
      <c r="B120" s="26" t="s">
        <v>814</v>
      </c>
      <c r="C120" s="27" t="s">
        <v>815</v>
      </c>
      <c r="D120" s="26" t="s">
        <v>816</v>
      </c>
      <c r="E120" s="28"/>
      <c r="F120" s="89" t="str">
        <f t="shared" si="0"/>
        <v>INSERT INTO GATAU VALUES ('G0117', 'Chợ Tân Bình', 'Phường 7, Quận Tân Bình, TP.HCM');</v>
      </c>
      <c r="G120" s="82"/>
      <c r="H120" s="82"/>
      <c r="I120" s="82"/>
      <c r="J120" s="82"/>
      <c r="K120" s="82"/>
      <c r="L120" s="82"/>
    </row>
    <row r="121" spans="1:12">
      <c r="A121" s="82"/>
      <c r="B121" s="26" t="s">
        <v>817</v>
      </c>
      <c r="C121" s="27" t="s">
        <v>818</v>
      </c>
      <c r="D121" s="26" t="s">
        <v>819</v>
      </c>
      <c r="E121" s="28"/>
      <c r="F121" s="89" t="str">
        <f t="shared" si="0"/>
        <v>INSERT INTO GATAU VALUES ('G0118', 'Bắc Hải', 'Phường 6, Quận Tân Bình, TP.HCM');</v>
      </c>
      <c r="G121" s="82"/>
      <c r="H121" s="82"/>
      <c r="I121" s="82"/>
      <c r="J121" s="82"/>
      <c r="K121" s="82"/>
      <c r="L121" s="82"/>
    </row>
    <row r="122" spans="1:12">
      <c r="A122" s="82"/>
      <c r="B122" s="26" t="s">
        <v>820</v>
      </c>
      <c r="C122" s="27" t="s">
        <v>821</v>
      </c>
      <c r="D122" s="26" t="s">
        <v>822</v>
      </c>
      <c r="E122" s="28"/>
      <c r="F122" s="89" t="str">
        <f t="shared" si="0"/>
        <v>INSERT INTO GATAU VALUES ('G0119', 'Đại học Bách Khoa', 'Phường 14, Quận 10, TP.HCM');</v>
      </c>
      <c r="G122" s="82"/>
      <c r="H122" s="82"/>
      <c r="I122" s="82"/>
      <c r="J122" s="82"/>
      <c r="K122" s="82"/>
      <c r="L122" s="82"/>
    </row>
    <row r="123" spans="1:12">
      <c r="A123" s="82"/>
      <c r="B123" s="26" t="s">
        <v>823</v>
      </c>
      <c r="C123" s="29">
        <v>45718</v>
      </c>
      <c r="D123" s="26" t="s">
        <v>822</v>
      </c>
      <c r="E123" s="28"/>
      <c r="F123" s="89" t="str">
        <f t="shared" si="0"/>
        <v>INSERT INTO GATAU VALUES ('G0120', '45718', 'Phường 14, Quận 10, TP.HCM');</v>
      </c>
      <c r="G123" s="82"/>
      <c r="H123" s="82"/>
      <c r="I123" s="82"/>
      <c r="J123" s="82"/>
      <c r="K123" s="82"/>
      <c r="L123" s="82"/>
    </row>
    <row r="124" spans="1:12">
      <c r="A124" s="82"/>
      <c r="B124" s="26" t="s">
        <v>824</v>
      </c>
      <c r="C124" s="27" t="s">
        <v>825</v>
      </c>
      <c r="D124" s="26" t="s">
        <v>826</v>
      </c>
      <c r="E124" s="28"/>
      <c r="F124" s="89" t="str">
        <f t="shared" si="0"/>
        <v>INSERT INTO GATAU VALUES ('G0121', 'Tùng Thiện Vương', 'Phường 12, Quận 8, TP.HCM');</v>
      </c>
      <c r="G124" s="82"/>
      <c r="H124" s="82"/>
      <c r="I124" s="82"/>
      <c r="J124" s="82"/>
      <c r="K124" s="82"/>
      <c r="L124" s="82"/>
    </row>
    <row r="125" spans="1:12">
      <c r="A125" s="82"/>
      <c r="B125" s="26" t="s">
        <v>827</v>
      </c>
      <c r="C125" s="27" t="s">
        <v>828</v>
      </c>
      <c r="D125" s="26" t="s">
        <v>829</v>
      </c>
      <c r="E125" s="28"/>
      <c r="F125" s="89" t="str">
        <f t="shared" si="0"/>
        <v>INSERT INTO GATAU VALUES ('G0122', 'Bến xe Quận 8', 'Phường 5, Quận 8, TP.HCM');</v>
      </c>
      <c r="G125" s="82"/>
      <c r="H125" s="82"/>
      <c r="I125" s="82"/>
      <c r="J125" s="82"/>
      <c r="K125" s="82"/>
      <c r="L125" s="82"/>
    </row>
    <row r="126" spans="1:12">
      <c r="A126" s="82"/>
      <c r="B126" s="26" t="s">
        <v>830</v>
      </c>
      <c r="C126" s="27" t="s">
        <v>770</v>
      </c>
      <c r="D126" s="26" t="s">
        <v>831</v>
      </c>
      <c r="E126" s="28"/>
      <c r="F126" s="89" t="str">
        <f t="shared" si="0"/>
        <v>INSERT INTO GATAU VALUES ('G0123', 'Nguyễn Văn Linh', 'Xã Bình Hưng, Huyện Bình Chánh, TP.HCM');</v>
      </c>
      <c r="G126" s="82"/>
      <c r="H126" s="82"/>
      <c r="I126" s="82"/>
      <c r="J126" s="82"/>
      <c r="K126" s="82"/>
      <c r="L126" s="82"/>
    </row>
    <row r="127" spans="1:12">
      <c r="A127" s="82"/>
      <c r="B127" s="26" t="s">
        <v>832</v>
      </c>
      <c r="C127" s="27" t="s">
        <v>833</v>
      </c>
      <c r="D127" s="26" t="s">
        <v>834</v>
      </c>
      <c r="E127" s="28"/>
      <c r="F127" s="89" t="str">
        <f t="shared" si="0"/>
        <v>INSERT INTO GATAU VALUES ('G0124', 'Vành đai trong', 'Xã Phong Phú, Huyện Bình Chánh, TP.HCM');</v>
      </c>
      <c r="G127" s="82"/>
      <c r="H127" s="82"/>
      <c r="I127" s="82"/>
      <c r="J127" s="82"/>
      <c r="K127" s="82"/>
      <c r="L127" s="82"/>
    </row>
    <row r="128" spans="1:12">
      <c r="A128" s="82"/>
      <c r="B128" s="26" t="s">
        <v>835</v>
      </c>
      <c r="C128" s="27" t="s">
        <v>836</v>
      </c>
      <c r="D128" s="26" t="s">
        <v>834</v>
      </c>
      <c r="E128" s="28"/>
      <c r="F128" s="89" t="str">
        <f t="shared" si="0"/>
        <v>INSERT INTO GATAU VALUES ('G0125', 'Trịnh Quang Nghị', 'Xã Phong Phú, Huyện Bình Chánh, TP.HCM');</v>
      </c>
      <c r="G128" s="82"/>
      <c r="H128" s="82"/>
      <c r="I128" s="82"/>
      <c r="J128" s="82"/>
      <c r="K128" s="82"/>
      <c r="L128" s="82"/>
    </row>
    <row r="129" spans="1:12">
      <c r="A129" s="82"/>
      <c r="B129" s="26" t="s">
        <v>837</v>
      </c>
      <c r="C129" s="27" t="s">
        <v>838</v>
      </c>
      <c r="D129" s="26" t="s">
        <v>834</v>
      </c>
      <c r="E129" s="28"/>
      <c r="F129" s="89" t="str">
        <f t="shared" si="0"/>
        <v>INSERT INTO GATAU VALUES ('G0126', 'Phong Phú', 'Xã Phong Phú, Huyện Bình Chánh, TP.HCM');</v>
      </c>
      <c r="G129" s="82"/>
      <c r="H129" s="82"/>
      <c r="I129" s="82"/>
      <c r="J129" s="82"/>
      <c r="K129" s="82"/>
      <c r="L129" s="82"/>
    </row>
    <row r="130" spans="1:12">
      <c r="A130" s="82"/>
      <c r="B130" s="26" t="s">
        <v>839</v>
      </c>
      <c r="C130" s="27" t="s">
        <v>840</v>
      </c>
      <c r="D130" s="26" t="s">
        <v>841</v>
      </c>
      <c r="E130" s="28"/>
      <c r="F130" s="89" t="str">
        <f t="shared" si="0"/>
        <v>INSERT INTO GATAU VALUES ('G0127', 'Đa Phước', 'Xã Đa Phước, Huyện Bình Chánh, TP.HCM');</v>
      </c>
      <c r="G130" s="82"/>
      <c r="H130" s="82"/>
      <c r="I130" s="82"/>
      <c r="J130" s="82"/>
      <c r="K130" s="82"/>
      <c r="L130" s="82"/>
    </row>
    <row r="131" spans="1:12">
      <c r="A131" s="82"/>
      <c r="B131" s="26" t="s">
        <v>74</v>
      </c>
      <c r="C131" s="27" t="s">
        <v>842</v>
      </c>
      <c r="D131" s="26" t="s">
        <v>841</v>
      </c>
      <c r="E131" s="28"/>
      <c r="F131" s="89" t="str">
        <f t="shared" si="0"/>
        <v>INSERT INTO GATAU VALUES ('G0128', 'Bến xe Cần Giuộc mới', 'Xã Đa Phước, Huyện Bình Chánh, TP.HCM');</v>
      </c>
      <c r="G131" s="82"/>
      <c r="H131" s="82"/>
      <c r="I131" s="82"/>
      <c r="J131" s="82"/>
      <c r="K131" s="82"/>
      <c r="L131" s="82"/>
    </row>
    <row r="132" spans="1:12">
      <c r="A132" s="90" t="s">
        <v>75</v>
      </c>
      <c r="B132" s="26" t="s">
        <v>843</v>
      </c>
      <c r="C132" s="27" t="s">
        <v>844</v>
      </c>
      <c r="D132" s="26" t="s">
        <v>845</v>
      </c>
      <c r="E132" s="28"/>
      <c r="F132" s="89" t="str">
        <f t="shared" si="0"/>
        <v>INSERT INTO GATAU VALUES ('G0129', 'Đầm Sen', 'Phường Tân Thới Hòa, Quận Tân Phú, TP.HCM');</v>
      </c>
      <c r="G132" s="82"/>
      <c r="H132" s="82"/>
      <c r="I132" s="82"/>
      <c r="J132" s="82"/>
      <c r="K132" s="82"/>
      <c r="L132" s="82"/>
    </row>
    <row r="133" spans="1:12">
      <c r="A133" s="82"/>
      <c r="B133" s="26" t="s">
        <v>846</v>
      </c>
      <c r="C133" s="27" t="s">
        <v>847</v>
      </c>
      <c r="D133" s="26" t="s">
        <v>848</v>
      </c>
      <c r="E133" s="28"/>
      <c r="F133" s="89" t="str">
        <f t="shared" si="0"/>
        <v>INSERT INTO GATAU VALUES ('G0130', 'Hòa Bình', 'Phường Hiệp Tân, Quận Tân Phú, TP.HCM');</v>
      </c>
      <c r="G133" s="82"/>
      <c r="H133" s="82"/>
      <c r="I133" s="82"/>
      <c r="J133" s="82"/>
      <c r="K133" s="82"/>
      <c r="L133" s="82"/>
    </row>
    <row r="134" spans="1:12">
      <c r="A134" s="82"/>
      <c r="B134" s="26" t="s">
        <v>849</v>
      </c>
      <c r="C134" s="27" t="s">
        <v>850</v>
      </c>
      <c r="D134" s="26" t="s">
        <v>851</v>
      </c>
      <c r="E134" s="28"/>
      <c r="F134" s="89" t="str">
        <f t="shared" si="0"/>
        <v>INSERT INTO GATAU VALUES ('G0131', 'Tân Phú', 'Phường Hòa Thạnh, Quận Tân Phú, TP.HCM');</v>
      </c>
      <c r="G134" s="82"/>
      <c r="H134" s="82"/>
      <c r="I134" s="82"/>
      <c r="J134" s="82"/>
      <c r="K134" s="82"/>
      <c r="L134" s="82"/>
    </row>
    <row r="135" spans="1:12">
      <c r="A135" s="82"/>
      <c r="B135" s="26" t="s">
        <v>852</v>
      </c>
      <c r="C135" s="27" t="s">
        <v>629</v>
      </c>
      <c r="D135" s="26" t="s">
        <v>853</v>
      </c>
      <c r="E135" s="28"/>
      <c r="F135" s="89" t="str">
        <f t="shared" si="0"/>
        <v>INSERT INTO GATAU VALUES ('G0132', 'Thống Nhất', 'Phường Tân Thành, Quận Tân Phú, TP.HCM');</v>
      </c>
      <c r="G135" s="82"/>
      <c r="H135" s="82"/>
      <c r="I135" s="82"/>
      <c r="J135" s="82"/>
      <c r="K135" s="82"/>
      <c r="L135" s="82"/>
    </row>
    <row r="136" spans="1:12">
      <c r="A136" s="82"/>
      <c r="B136" s="26" t="s">
        <v>854</v>
      </c>
      <c r="C136" s="27" t="s">
        <v>855</v>
      </c>
      <c r="D136" s="26" t="s">
        <v>856</v>
      </c>
      <c r="E136" s="28"/>
      <c r="F136" s="89" t="str">
        <f t="shared" si="0"/>
        <v>INSERT INTO GATAU VALUES ('G0133', 'Âu Cơ', 'Phường Tân Sơn Nhì, Quận Tân Phú, TP.HCM');</v>
      </c>
      <c r="G136" s="82"/>
      <c r="H136" s="82"/>
      <c r="I136" s="82"/>
      <c r="J136" s="82"/>
      <c r="K136" s="82"/>
      <c r="L136" s="82"/>
    </row>
    <row r="137" spans="1:12" ht="15.75" customHeight="1">
      <c r="A137" s="21"/>
    </row>
    <row r="138" spans="1:12" ht="15.75" customHeight="1">
      <c r="A138" s="21"/>
    </row>
    <row r="139" spans="1:12" ht="15.75" customHeight="1">
      <c r="A139" s="21"/>
    </row>
    <row r="140" spans="1:12" ht="15.75" customHeight="1">
      <c r="A140" s="21"/>
    </row>
    <row r="141" spans="1:12" ht="15.75" customHeight="1">
      <c r="A141" s="21"/>
    </row>
    <row r="142" spans="1:12" ht="15.75" customHeight="1">
      <c r="A142" s="21"/>
    </row>
    <row r="143" spans="1:12" ht="15.75" customHeight="1">
      <c r="A143" s="21"/>
    </row>
    <row r="144" spans="1:12" ht="15.75" customHeight="1">
      <c r="A144" s="21"/>
    </row>
    <row r="145" spans="1:1" ht="15.75" customHeight="1">
      <c r="A145" s="21"/>
    </row>
    <row r="146" spans="1:1" ht="15.75" customHeight="1">
      <c r="A146" s="21"/>
    </row>
    <row r="147" spans="1:1" ht="15.75" customHeight="1">
      <c r="A147" s="21"/>
    </row>
    <row r="148" spans="1:1" ht="15.75" customHeight="1">
      <c r="A148" s="21"/>
    </row>
    <row r="149" spans="1:1" ht="15.75" customHeight="1">
      <c r="A149" s="21"/>
    </row>
    <row r="150" spans="1:1" ht="15.75" customHeight="1">
      <c r="A150" s="21"/>
    </row>
    <row r="151" spans="1:1" ht="15.75" customHeight="1">
      <c r="A151" s="21"/>
    </row>
    <row r="152" spans="1:1" ht="15.75" customHeight="1">
      <c r="A152" s="21"/>
    </row>
    <row r="153" spans="1:1" ht="15.75" customHeight="1">
      <c r="A153" s="21"/>
    </row>
    <row r="154" spans="1:1" ht="15.75" customHeight="1">
      <c r="A154" s="21"/>
    </row>
    <row r="155" spans="1:1" ht="15.75" customHeight="1">
      <c r="A155" s="21"/>
    </row>
    <row r="156" spans="1:1" ht="15.75" customHeight="1">
      <c r="A156" s="21"/>
    </row>
    <row r="157" spans="1:1" ht="15.75" customHeight="1">
      <c r="A157" s="21"/>
    </row>
    <row r="158" spans="1:1" ht="15.75" customHeight="1">
      <c r="A158" s="21"/>
    </row>
    <row r="159" spans="1:1" ht="15.75" customHeight="1">
      <c r="A159" s="21"/>
    </row>
    <row r="160" spans="1:1" ht="15.75" customHeight="1">
      <c r="A160" s="21"/>
    </row>
    <row r="161" spans="1:1" ht="15.75" customHeight="1">
      <c r="A161" s="21"/>
    </row>
    <row r="162" spans="1:1" ht="15.75" customHeight="1">
      <c r="A162" s="21"/>
    </row>
    <row r="163" spans="1:1" ht="15.75" customHeight="1">
      <c r="A163" s="21"/>
    </row>
    <row r="164" spans="1:1" ht="15.75" customHeight="1">
      <c r="A164" s="21"/>
    </row>
    <row r="165" spans="1:1" ht="15.75" customHeight="1">
      <c r="A165" s="21"/>
    </row>
    <row r="166" spans="1:1" ht="15.75" customHeight="1">
      <c r="A166" s="21"/>
    </row>
    <row r="167" spans="1:1" ht="15.75" customHeight="1">
      <c r="A167" s="21"/>
    </row>
    <row r="168" spans="1:1" ht="15.75" customHeight="1">
      <c r="A168" s="21"/>
    </row>
    <row r="169" spans="1:1" ht="15.75" customHeight="1">
      <c r="A169" s="21"/>
    </row>
    <row r="170" spans="1:1" ht="15.75" customHeight="1">
      <c r="A170" s="21"/>
    </row>
    <row r="171" spans="1:1" ht="15.75" customHeight="1">
      <c r="A171" s="21"/>
    </row>
    <row r="172" spans="1:1" ht="15.75" customHeight="1">
      <c r="A172" s="21"/>
    </row>
    <row r="173" spans="1:1" ht="15.75" customHeight="1">
      <c r="A173" s="21"/>
    </row>
    <row r="174" spans="1:1" ht="15.75" customHeight="1">
      <c r="A174" s="21"/>
    </row>
    <row r="175" spans="1:1" ht="15.75" customHeight="1">
      <c r="A175" s="21"/>
    </row>
    <row r="176" spans="1:1" ht="15.75" customHeight="1">
      <c r="A176" s="21"/>
    </row>
    <row r="177" spans="1:1" ht="15.75" customHeight="1">
      <c r="A177" s="21"/>
    </row>
    <row r="178" spans="1:1" ht="15.75" customHeight="1">
      <c r="A178" s="21"/>
    </row>
    <row r="179" spans="1:1" ht="15.75" customHeight="1">
      <c r="A179" s="21"/>
    </row>
    <row r="180" spans="1:1" ht="15.75" customHeight="1">
      <c r="A180" s="21"/>
    </row>
    <row r="181" spans="1:1" ht="15.75" customHeight="1">
      <c r="A181" s="21"/>
    </row>
    <row r="182" spans="1:1" ht="15.75" customHeight="1">
      <c r="A182" s="21"/>
    </row>
    <row r="183" spans="1:1" ht="15.75" customHeight="1">
      <c r="A183" s="21"/>
    </row>
    <row r="184" spans="1:1" ht="15.75" customHeight="1">
      <c r="A184" s="21"/>
    </row>
    <row r="185" spans="1:1" ht="15.75" customHeight="1">
      <c r="A185" s="21"/>
    </row>
    <row r="186" spans="1:1" ht="15.75" customHeight="1">
      <c r="A186" s="21"/>
    </row>
    <row r="187" spans="1:1" ht="15.75" customHeight="1">
      <c r="A187" s="21"/>
    </row>
    <row r="188" spans="1:1" ht="15.75" customHeight="1">
      <c r="A188" s="21"/>
    </row>
    <row r="189" spans="1:1" ht="15.75" customHeight="1">
      <c r="A189" s="21"/>
    </row>
    <row r="190" spans="1:1" ht="15.75" customHeight="1">
      <c r="A190" s="21"/>
    </row>
    <row r="191" spans="1:1" ht="15.75" customHeight="1">
      <c r="A191" s="21"/>
    </row>
    <row r="192" spans="1:1" ht="15.75" customHeight="1">
      <c r="A192" s="21"/>
    </row>
    <row r="193" spans="1:1" ht="15.75" customHeight="1">
      <c r="A193" s="21"/>
    </row>
    <row r="194" spans="1:1" ht="15.75" customHeight="1">
      <c r="A194" s="21"/>
    </row>
    <row r="195" spans="1:1" ht="15.75" customHeight="1">
      <c r="A195" s="21"/>
    </row>
    <row r="196" spans="1:1" ht="15.75" customHeight="1">
      <c r="A196" s="21"/>
    </row>
    <row r="197" spans="1:1" ht="15.75" customHeight="1">
      <c r="A197" s="21"/>
    </row>
    <row r="198" spans="1:1" ht="15.75" customHeight="1">
      <c r="A198" s="21"/>
    </row>
    <row r="199" spans="1:1" ht="15.75" customHeight="1">
      <c r="A199" s="21"/>
    </row>
    <row r="200" spans="1:1" ht="15.75" customHeight="1">
      <c r="A200" s="21"/>
    </row>
    <row r="201" spans="1:1" ht="15.75" customHeight="1">
      <c r="A201" s="21"/>
    </row>
    <row r="202" spans="1:1" ht="15.75" customHeight="1">
      <c r="A202" s="21"/>
    </row>
    <row r="203" spans="1:1" ht="15.75" customHeight="1">
      <c r="A203" s="21"/>
    </row>
    <row r="204" spans="1:1" ht="15.75" customHeight="1">
      <c r="A204" s="21"/>
    </row>
    <row r="205" spans="1:1" ht="15.75" customHeight="1">
      <c r="A205" s="21"/>
    </row>
    <row r="206" spans="1:1" ht="15.75" customHeight="1">
      <c r="A206" s="21"/>
    </row>
    <row r="207" spans="1:1" ht="15.75" customHeight="1">
      <c r="A207" s="21"/>
    </row>
    <row r="208" spans="1:1" ht="15.75" customHeight="1">
      <c r="A208" s="21"/>
    </row>
    <row r="209" spans="1:1" ht="15.75" customHeight="1">
      <c r="A209" s="21"/>
    </row>
    <row r="210" spans="1:1" ht="15.75" customHeight="1">
      <c r="A210" s="21"/>
    </row>
    <row r="211" spans="1:1" ht="15.75" customHeight="1">
      <c r="A211" s="21"/>
    </row>
    <row r="212" spans="1:1" ht="15.75" customHeight="1">
      <c r="A212" s="21"/>
    </row>
    <row r="213" spans="1:1" ht="15.75" customHeight="1">
      <c r="A213" s="21"/>
    </row>
    <row r="214" spans="1:1" ht="15.75" customHeight="1">
      <c r="A214" s="21"/>
    </row>
    <row r="215" spans="1:1" ht="15.75" customHeight="1">
      <c r="A215" s="21"/>
    </row>
    <row r="216" spans="1:1" ht="15.75" customHeight="1">
      <c r="A216" s="21"/>
    </row>
    <row r="217" spans="1:1" ht="15.75" customHeight="1">
      <c r="A217" s="21"/>
    </row>
    <row r="218" spans="1:1" ht="15.75" customHeight="1">
      <c r="A218" s="21"/>
    </row>
    <row r="219" spans="1:1" ht="15.75" customHeight="1">
      <c r="A219" s="21"/>
    </row>
    <row r="220" spans="1:1" ht="15.75" customHeight="1">
      <c r="A220" s="21"/>
    </row>
    <row r="221" spans="1:1" ht="15.75" customHeight="1">
      <c r="A221" s="21"/>
    </row>
    <row r="222" spans="1:1" ht="15.75" customHeight="1">
      <c r="A222" s="21"/>
    </row>
    <row r="223" spans="1:1" ht="15.75" customHeight="1">
      <c r="A223" s="21"/>
    </row>
    <row r="224" spans="1:1" ht="15.75" customHeight="1">
      <c r="A224" s="21"/>
    </row>
    <row r="225" spans="1:1" ht="15.75" customHeight="1">
      <c r="A225" s="21"/>
    </row>
    <row r="226" spans="1:1" ht="15.75" customHeight="1">
      <c r="A226" s="21"/>
    </row>
    <row r="227" spans="1:1" ht="15.75" customHeight="1">
      <c r="A227" s="21"/>
    </row>
    <row r="228" spans="1:1" ht="15.75" customHeight="1">
      <c r="A228" s="21"/>
    </row>
    <row r="229" spans="1:1" ht="15.75" customHeight="1">
      <c r="A229" s="21"/>
    </row>
    <row r="230" spans="1:1" ht="15.75" customHeight="1">
      <c r="A230" s="21"/>
    </row>
    <row r="231" spans="1:1" ht="15.75" customHeight="1">
      <c r="A231" s="21"/>
    </row>
    <row r="232" spans="1:1" ht="15.75" customHeight="1">
      <c r="A232" s="21"/>
    </row>
    <row r="233" spans="1:1" ht="15.75" customHeight="1">
      <c r="A233" s="21"/>
    </row>
    <row r="234" spans="1:1" ht="15.75" customHeight="1">
      <c r="A234" s="21"/>
    </row>
    <row r="235" spans="1:1" ht="15.75" customHeight="1">
      <c r="A235" s="21"/>
    </row>
    <row r="236" spans="1:1" ht="15.75" customHeight="1">
      <c r="A236" s="21"/>
    </row>
    <row r="237" spans="1:1" ht="15.75" customHeight="1">
      <c r="A237" s="21"/>
    </row>
    <row r="238" spans="1:1" ht="15.75" customHeight="1">
      <c r="A238" s="21"/>
    </row>
    <row r="239" spans="1:1" ht="15.75" customHeight="1">
      <c r="A239" s="21"/>
    </row>
    <row r="240" spans="1:1" ht="15.75" customHeight="1">
      <c r="A240" s="21"/>
    </row>
    <row r="241" spans="1:1" ht="15.75" customHeight="1">
      <c r="A241" s="21"/>
    </row>
    <row r="242" spans="1:1" ht="15.75" customHeight="1">
      <c r="A242" s="21"/>
    </row>
    <row r="243" spans="1:1" ht="15.75" customHeight="1">
      <c r="A243" s="21"/>
    </row>
    <row r="244" spans="1:1" ht="15.75" customHeight="1">
      <c r="A244" s="21"/>
    </row>
    <row r="245" spans="1:1" ht="15.75" customHeight="1">
      <c r="A245" s="21"/>
    </row>
    <row r="246" spans="1:1" ht="15.75" customHeight="1">
      <c r="A246" s="21"/>
    </row>
    <row r="247" spans="1:1" ht="15.75" customHeight="1">
      <c r="A247" s="21"/>
    </row>
    <row r="248" spans="1:1" ht="15.75" customHeight="1">
      <c r="A248" s="21"/>
    </row>
    <row r="249" spans="1:1" ht="15.75" customHeight="1">
      <c r="A249" s="21"/>
    </row>
    <row r="250" spans="1:1" ht="15.75" customHeight="1">
      <c r="A250" s="21"/>
    </row>
    <row r="251" spans="1:1" ht="15.75" customHeight="1">
      <c r="A251" s="21"/>
    </row>
    <row r="252" spans="1:1" ht="15.75" customHeight="1">
      <c r="A252" s="21"/>
    </row>
    <row r="253" spans="1:1" ht="15.75" customHeight="1">
      <c r="A253" s="21"/>
    </row>
    <row r="254" spans="1:1" ht="15.75" customHeight="1">
      <c r="A254" s="21"/>
    </row>
    <row r="255" spans="1:1" ht="15.75" customHeight="1">
      <c r="A255" s="21"/>
    </row>
    <row r="256" spans="1:1" ht="15.75" customHeight="1">
      <c r="A256" s="21"/>
    </row>
    <row r="257" spans="1:1" ht="15.75" customHeight="1">
      <c r="A257" s="21"/>
    </row>
    <row r="258" spans="1:1" ht="15.75" customHeight="1">
      <c r="A258" s="21"/>
    </row>
    <row r="259" spans="1:1" ht="15.75" customHeight="1">
      <c r="A259" s="21"/>
    </row>
    <row r="260" spans="1:1" ht="15.75" customHeight="1">
      <c r="A260" s="21"/>
    </row>
    <row r="261" spans="1:1" ht="15.75" customHeight="1">
      <c r="A261" s="21"/>
    </row>
    <row r="262" spans="1:1" ht="15.75" customHeight="1">
      <c r="A262" s="21"/>
    </row>
    <row r="263" spans="1:1" ht="15.75" customHeight="1">
      <c r="A263" s="21"/>
    </row>
    <row r="264" spans="1:1" ht="15.75" customHeight="1">
      <c r="A264" s="21"/>
    </row>
    <row r="265" spans="1:1" ht="15.75" customHeight="1">
      <c r="A265" s="21"/>
    </row>
    <row r="266" spans="1:1" ht="15.75" customHeight="1">
      <c r="A266" s="21"/>
    </row>
    <row r="267" spans="1:1" ht="15.75" customHeight="1">
      <c r="A267" s="21"/>
    </row>
    <row r="268" spans="1:1" ht="15.75" customHeight="1">
      <c r="A268" s="21"/>
    </row>
    <row r="269" spans="1:1" ht="15.75" customHeight="1">
      <c r="A269" s="21"/>
    </row>
    <row r="270" spans="1:1" ht="15.75" customHeight="1">
      <c r="A270" s="21"/>
    </row>
    <row r="271" spans="1:1" ht="15.75" customHeight="1">
      <c r="A271" s="21"/>
    </row>
    <row r="272" spans="1:1" ht="15.75" customHeight="1">
      <c r="A272" s="21"/>
    </row>
    <row r="273" spans="1:1" ht="15.75" customHeight="1">
      <c r="A273" s="21"/>
    </row>
    <row r="274" spans="1:1" ht="15.75" customHeight="1">
      <c r="A274" s="21"/>
    </row>
    <row r="275" spans="1:1" ht="15.75" customHeight="1">
      <c r="A275" s="21"/>
    </row>
    <row r="276" spans="1:1" ht="15.75" customHeight="1">
      <c r="A276" s="21"/>
    </row>
    <row r="277" spans="1:1" ht="15.75" customHeight="1">
      <c r="A277" s="21"/>
    </row>
    <row r="278" spans="1:1" ht="15.75" customHeight="1">
      <c r="A278" s="21"/>
    </row>
    <row r="279" spans="1:1" ht="15.75" customHeight="1">
      <c r="A279" s="21"/>
    </row>
    <row r="280" spans="1:1" ht="15.75" customHeight="1">
      <c r="A280" s="21"/>
    </row>
    <row r="281" spans="1:1" ht="15.75" customHeight="1">
      <c r="A281" s="21"/>
    </row>
    <row r="282" spans="1:1" ht="15.75" customHeight="1">
      <c r="A282" s="21"/>
    </row>
    <row r="283" spans="1:1" ht="15.75" customHeight="1">
      <c r="A283" s="21"/>
    </row>
    <row r="284" spans="1:1" ht="15.75" customHeight="1">
      <c r="A284" s="21"/>
    </row>
    <row r="285" spans="1:1" ht="15.75" customHeight="1">
      <c r="A285" s="21"/>
    </row>
    <row r="286" spans="1:1" ht="15.75" customHeight="1">
      <c r="A286" s="21"/>
    </row>
    <row r="287" spans="1:1" ht="15.75" customHeight="1">
      <c r="A287" s="21"/>
    </row>
    <row r="288" spans="1:1" ht="15.75" customHeight="1">
      <c r="A288" s="21"/>
    </row>
    <row r="289" spans="1:1" ht="15.75" customHeight="1">
      <c r="A289" s="21"/>
    </row>
    <row r="290" spans="1:1" ht="15.75" customHeight="1">
      <c r="A290" s="21"/>
    </row>
    <row r="291" spans="1:1" ht="15.75" customHeight="1">
      <c r="A291" s="21"/>
    </row>
    <row r="292" spans="1:1" ht="15.75" customHeight="1">
      <c r="A292" s="21"/>
    </row>
    <row r="293" spans="1:1" ht="15.75" customHeight="1">
      <c r="A293" s="21"/>
    </row>
    <row r="294" spans="1:1" ht="15.75" customHeight="1">
      <c r="A294" s="21"/>
    </row>
    <row r="295" spans="1:1" ht="15.75" customHeight="1">
      <c r="A295" s="21"/>
    </row>
    <row r="296" spans="1:1" ht="15.75" customHeight="1">
      <c r="A296" s="21"/>
    </row>
    <row r="297" spans="1:1" ht="15.75" customHeight="1">
      <c r="A297" s="21"/>
    </row>
    <row r="298" spans="1:1" ht="15.75" customHeight="1">
      <c r="A298" s="21"/>
    </row>
    <row r="299" spans="1:1" ht="15.75" customHeight="1">
      <c r="A299" s="21"/>
    </row>
    <row r="300" spans="1:1" ht="15.75" customHeight="1">
      <c r="A300" s="21"/>
    </row>
    <row r="301" spans="1:1" ht="15.75" customHeight="1">
      <c r="A301" s="21"/>
    </row>
    <row r="302" spans="1:1" ht="15.75" customHeight="1">
      <c r="A302" s="21"/>
    </row>
    <row r="303" spans="1:1" ht="15.75" customHeight="1">
      <c r="A303" s="21"/>
    </row>
    <row r="304" spans="1:1" ht="15.75" customHeight="1">
      <c r="A304" s="21"/>
    </row>
    <row r="305" spans="1:1" ht="15.75" customHeight="1">
      <c r="A305" s="21"/>
    </row>
    <row r="306" spans="1:1" ht="15.75" customHeight="1">
      <c r="A306" s="21"/>
    </row>
    <row r="307" spans="1:1" ht="15.75" customHeight="1">
      <c r="A307" s="21"/>
    </row>
    <row r="308" spans="1:1" ht="15.75" customHeight="1">
      <c r="A308" s="21"/>
    </row>
    <row r="309" spans="1:1" ht="15.75" customHeight="1">
      <c r="A309" s="21"/>
    </row>
    <row r="310" spans="1:1" ht="15.75" customHeight="1">
      <c r="A310" s="21"/>
    </row>
    <row r="311" spans="1:1" ht="15.75" customHeight="1">
      <c r="A311" s="21"/>
    </row>
    <row r="312" spans="1:1" ht="15.75" customHeight="1">
      <c r="A312" s="21"/>
    </row>
    <row r="313" spans="1:1" ht="15.75" customHeight="1">
      <c r="A313" s="21"/>
    </row>
    <row r="314" spans="1:1" ht="15.75" customHeight="1">
      <c r="A314" s="21"/>
    </row>
    <row r="315" spans="1:1" ht="15.75" customHeight="1">
      <c r="A315" s="21"/>
    </row>
    <row r="316" spans="1:1" ht="15.75" customHeight="1">
      <c r="A316" s="21"/>
    </row>
    <row r="317" spans="1:1" ht="15.75" customHeight="1">
      <c r="A317" s="21"/>
    </row>
    <row r="318" spans="1:1" ht="15.75" customHeight="1">
      <c r="A318" s="21"/>
    </row>
    <row r="319" spans="1:1" ht="15.75" customHeight="1">
      <c r="A319" s="21"/>
    </row>
    <row r="320" spans="1:1" ht="15.75" customHeight="1">
      <c r="A320" s="21"/>
    </row>
    <row r="321" spans="1:1" ht="15.75" customHeight="1">
      <c r="A321" s="21"/>
    </row>
    <row r="322" spans="1:1" ht="15.75" customHeight="1">
      <c r="A322" s="21"/>
    </row>
    <row r="323" spans="1:1" ht="15.75" customHeight="1">
      <c r="A323" s="21"/>
    </row>
    <row r="324" spans="1:1" ht="15.75" customHeight="1">
      <c r="A324" s="21"/>
    </row>
    <row r="325" spans="1:1" ht="15.75" customHeight="1">
      <c r="A325" s="21"/>
    </row>
    <row r="326" spans="1:1" ht="15.75" customHeight="1">
      <c r="A326" s="21"/>
    </row>
    <row r="327" spans="1:1" ht="15.75" customHeight="1">
      <c r="A327" s="21"/>
    </row>
    <row r="328" spans="1:1" ht="15.75" customHeight="1">
      <c r="A328" s="21"/>
    </row>
    <row r="329" spans="1:1" ht="15.75" customHeight="1">
      <c r="A329" s="21"/>
    </row>
    <row r="330" spans="1:1" ht="15.75" customHeight="1">
      <c r="A330" s="21"/>
    </row>
    <row r="331" spans="1:1" ht="15.75" customHeight="1">
      <c r="A331" s="21"/>
    </row>
    <row r="332" spans="1:1" ht="15.75" customHeight="1">
      <c r="A332" s="21"/>
    </row>
    <row r="333" spans="1:1" ht="15.75" customHeight="1">
      <c r="A333" s="21"/>
    </row>
    <row r="334" spans="1:1" ht="15.75" customHeight="1">
      <c r="A334" s="21"/>
    </row>
    <row r="335" spans="1:1" ht="15.75" customHeight="1">
      <c r="A335" s="21"/>
    </row>
    <row r="336" spans="1:1" ht="15.75" customHeight="1">
      <c r="A336" s="21"/>
    </row>
    <row r="337" spans="1:1" ht="15.75" customHeight="1">
      <c r="A337" s="21"/>
    </row>
    <row r="338" spans="1:1" ht="15.75" customHeight="1">
      <c r="A338" s="21"/>
    </row>
    <row r="339" spans="1:1" ht="15.75" customHeight="1">
      <c r="A339" s="21"/>
    </row>
    <row r="340" spans="1:1" ht="15.75" customHeight="1">
      <c r="A340" s="21"/>
    </row>
    <row r="341" spans="1:1" ht="15.75" customHeight="1">
      <c r="A341" s="21"/>
    </row>
    <row r="342" spans="1:1" ht="15.75" customHeight="1">
      <c r="A342" s="21"/>
    </row>
    <row r="343" spans="1:1" ht="15.75" customHeight="1">
      <c r="A343" s="21"/>
    </row>
    <row r="344" spans="1:1" ht="15.75" customHeight="1">
      <c r="A344" s="21"/>
    </row>
    <row r="345" spans="1:1" ht="15.75" customHeight="1">
      <c r="A345" s="21"/>
    </row>
    <row r="346" spans="1:1" ht="15.75" customHeight="1">
      <c r="A346" s="21"/>
    </row>
    <row r="347" spans="1:1" ht="15.75" customHeight="1">
      <c r="A347" s="21"/>
    </row>
    <row r="348" spans="1:1" ht="15.75" customHeight="1">
      <c r="A348" s="21"/>
    </row>
    <row r="349" spans="1:1" ht="15.75" customHeight="1">
      <c r="A349" s="21"/>
    </row>
    <row r="350" spans="1:1" ht="15.75" customHeight="1">
      <c r="A350" s="21"/>
    </row>
    <row r="351" spans="1:1" ht="15.75" customHeight="1">
      <c r="A351" s="21"/>
    </row>
    <row r="352" spans="1:1" ht="15.75" customHeight="1">
      <c r="A352" s="21"/>
    </row>
    <row r="353" spans="1:1" ht="15.75" customHeight="1">
      <c r="A353" s="21"/>
    </row>
    <row r="354" spans="1:1" ht="15.75" customHeight="1">
      <c r="A354" s="21"/>
    </row>
    <row r="355" spans="1:1" ht="15.75" customHeight="1">
      <c r="A355" s="21"/>
    </row>
    <row r="356" spans="1:1" ht="15.75" customHeight="1">
      <c r="A356" s="21"/>
    </row>
    <row r="357" spans="1:1" ht="15.75" customHeight="1">
      <c r="A357" s="21"/>
    </row>
    <row r="358" spans="1:1" ht="15.75" customHeight="1">
      <c r="A358" s="21"/>
    </row>
    <row r="359" spans="1:1" ht="15.75" customHeight="1">
      <c r="A359" s="21"/>
    </row>
    <row r="360" spans="1:1" ht="15.75" customHeight="1">
      <c r="A360" s="21"/>
    </row>
    <row r="361" spans="1:1" ht="15.75" customHeight="1">
      <c r="A361" s="21"/>
    </row>
    <row r="362" spans="1:1" ht="15.75" customHeight="1">
      <c r="A362" s="21"/>
    </row>
    <row r="363" spans="1:1" ht="15.75" customHeight="1">
      <c r="A363" s="21"/>
    </row>
    <row r="364" spans="1:1" ht="15.75" customHeight="1">
      <c r="A364" s="21"/>
    </row>
    <row r="365" spans="1:1" ht="15.75" customHeight="1">
      <c r="A365" s="21"/>
    </row>
    <row r="366" spans="1:1" ht="15.75" customHeight="1">
      <c r="A366" s="21"/>
    </row>
    <row r="367" spans="1:1" ht="15.75" customHeight="1">
      <c r="A367" s="21"/>
    </row>
    <row r="368" spans="1:1" ht="15.75" customHeight="1">
      <c r="A368" s="21"/>
    </row>
    <row r="369" spans="1:1" ht="15.75" customHeight="1">
      <c r="A369" s="21"/>
    </row>
    <row r="370" spans="1:1" ht="15.75" customHeight="1">
      <c r="A370" s="21"/>
    </row>
    <row r="371" spans="1:1" ht="15.75" customHeight="1">
      <c r="A371" s="21"/>
    </row>
    <row r="372" spans="1:1" ht="15.75" customHeight="1">
      <c r="A372" s="21"/>
    </row>
    <row r="373" spans="1:1" ht="15.75" customHeight="1">
      <c r="A373" s="21"/>
    </row>
    <row r="374" spans="1:1" ht="15.75" customHeight="1">
      <c r="A374" s="21"/>
    </row>
    <row r="375" spans="1:1" ht="15.75" customHeight="1">
      <c r="A375" s="21"/>
    </row>
    <row r="376" spans="1:1" ht="15.75" customHeight="1">
      <c r="A376" s="21"/>
    </row>
    <row r="377" spans="1:1" ht="15.75" customHeight="1">
      <c r="A377" s="21"/>
    </row>
    <row r="378" spans="1:1" ht="15.75" customHeight="1">
      <c r="A378" s="21"/>
    </row>
    <row r="379" spans="1:1" ht="15.75" customHeight="1">
      <c r="A379" s="21"/>
    </row>
    <row r="380" spans="1:1" ht="15.75" customHeight="1">
      <c r="A380" s="21"/>
    </row>
    <row r="381" spans="1:1" ht="15.75" customHeight="1">
      <c r="A381" s="21"/>
    </row>
    <row r="382" spans="1:1" ht="15.75" customHeight="1">
      <c r="A382" s="21"/>
    </row>
    <row r="383" spans="1:1" ht="15.75" customHeight="1">
      <c r="A383" s="21"/>
    </row>
    <row r="384" spans="1:1" ht="15.75" customHeight="1">
      <c r="A384" s="21"/>
    </row>
    <row r="385" spans="1:1" ht="15.75" customHeight="1">
      <c r="A385" s="21"/>
    </row>
    <row r="386" spans="1:1" ht="15.75" customHeight="1">
      <c r="A386" s="21"/>
    </row>
    <row r="387" spans="1:1" ht="15.75" customHeight="1">
      <c r="A387" s="21"/>
    </row>
    <row r="388" spans="1:1" ht="15.75" customHeight="1">
      <c r="A388" s="21"/>
    </row>
    <row r="389" spans="1:1" ht="15.75" customHeight="1">
      <c r="A389" s="21"/>
    </row>
    <row r="390" spans="1:1" ht="15.75" customHeight="1">
      <c r="A390" s="21"/>
    </row>
    <row r="391" spans="1:1" ht="15.75" customHeight="1">
      <c r="A391" s="21"/>
    </row>
    <row r="392" spans="1:1" ht="15.75" customHeight="1">
      <c r="A392" s="21"/>
    </row>
    <row r="393" spans="1:1" ht="15.75" customHeight="1">
      <c r="A393" s="21"/>
    </row>
    <row r="394" spans="1:1" ht="15.75" customHeight="1">
      <c r="A394" s="21"/>
    </row>
    <row r="395" spans="1:1" ht="15.75" customHeight="1">
      <c r="A395" s="21"/>
    </row>
    <row r="396" spans="1:1" ht="15.75" customHeight="1">
      <c r="A396" s="21"/>
    </row>
    <row r="397" spans="1:1" ht="15.75" customHeight="1">
      <c r="A397" s="21"/>
    </row>
    <row r="398" spans="1:1" ht="15.75" customHeight="1">
      <c r="A398" s="21"/>
    </row>
    <row r="399" spans="1:1" ht="15.75" customHeight="1">
      <c r="A399" s="21"/>
    </row>
    <row r="400" spans="1:1" ht="15.75" customHeight="1">
      <c r="A400" s="21"/>
    </row>
    <row r="401" spans="1:1" ht="15.75" customHeight="1">
      <c r="A401" s="21"/>
    </row>
    <row r="402" spans="1:1" ht="15.75" customHeight="1">
      <c r="A402" s="21"/>
    </row>
    <row r="403" spans="1:1" ht="15.75" customHeight="1">
      <c r="A403" s="21"/>
    </row>
    <row r="404" spans="1:1" ht="15.75" customHeight="1">
      <c r="A404" s="21"/>
    </row>
    <row r="405" spans="1:1" ht="15.75" customHeight="1">
      <c r="A405" s="21"/>
    </row>
    <row r="406" spans="1:1" ht="15.75" customHeight="1">
      <c r="A406" s="21"/>
    </row>
    <row r="407" spans="1:1" ht="15.75" customHeight="1">
      <c r="A407" s="21"/>
    </row>
    <row r="408" spans="1:1" ht="15.75" customHeight="1">
      <c r="A408" s="21"/>
    </row>
    <row r="409" spans="1:1" ht="15.75" customHeight="1">
      <c r="A409" s="21"/>
    </row>
    <row r="410" spans="1:1" ht="15.75" customHeight="1">
      <c r="A410" s="21"/>
    </row>
    <row r="411" spans="1:1" ht="15.75" customHeight="1">
      <c r="A411" s="21"/>
    </row>
    <row r="412" spans="1:1" ht="15.75" customHeight="1">
      <c r="A412" s="21"/>
    </row>
    <row r="413" spans="1:1" ht="15.75" customHeight="1">
      <c r="A413" s="21"/>
    </row>
    <row r="414" spans="1:1" ht="15.75" customHeight="1">
      <c r="A414" s="21"/>
    </row>
    <row r="415" spans="1:1" ht="15.75" customHeight="1">
      <c r="A415" s="21"/>
    </row>
    <row r="416" spans="1:1" ht="15.75" customHeight="1">
      <c r="A416" s="21"/>
    </row>
    <row r="417" spans="1:1" ht="15.75" customHeight="1">
      <c r="A417" s="21"/>
    </row>
    <row r="418" spans="1:1" ht="15.75" customHeight="1">
      <c r="A418" s="21"/>
    </row>
    <row r="419" spans="1:1" ht="15.75" customHeight="1">
      <c r="A419" s="21"/>
    </row>
    <row r="420" spans="1:1" ht="15.75" customHeight="1">
      <c r="A420" s="21"/>
    </row>
    <row r="421" spans="1:1" ht="15.75" customHeight="1">
      <c r="A421" s="21"/>
    </row>
    <row r="422" spans="1:1" ht="15.75" customHeight="1">
      <c r="A422" s="21"/>
    </row>
    <row r="423" spans="1:1" ht="15.75" customHeight="1">
      <c r="A423" s="21"/>
    </row>
    <row r="424" spans="1:1" ht="15.75" customHeight="1">
      <c r="A424" s="21"/>
    </row>
    <row r="425" spans="1:1" ht="15.75" customHeight="1">
      <c r="A425" s="21"/>
    </row>
    <row r="426" spans="1:1" ht="15.75" customHeight="1">
      <c r="A426" s="21"/>
    </row>
    <row r="427" spans="1:1" ht="15.75" customHeight="1">
      <c r="A427" s="21"/>
    </row>
    <row r="428" spans="1:1" ht="15.75" customHeight="1">
      <c r="A428" s="21"/>
    </row>
    <row r="429" spans="1:1" ht="15.75" customHeight="1">
      <c r="A429" s="21"/>
    </row>
    <row r="430" spans="1:1" ht="15.75" customHeight="1">
      <c r="A430" s="21"/>
    </row>
    <row r="431" spans="1:1" ht="15.75" customHeight="1">
      <c r="A431" s="21"/>
    </row>
    <row r="432" spans="1:1" ht="15.75" customHeight="1">
      <c r="A432" s="21"/>
    </row>
    <row r="433" spans="1:1" ht="15.75" customHeight="1">
      <c r="A433" s="21"/>
    </row>
    <row r="434" spans="1:1" ht="15.75" customHeight="1">
      <c r="A434" s="21"/>
    </row>
    <row r="435" spans="1:1" ht="15.75" customHeight="1">
      <c r="A435" s="21"/>
    </row>
    <row r="436" spans="1:1" ht="15.75" customHeight="1">
      <c r="A436" s="21"/>
    </row>
    <row r="437" spans="1:1" ht="15.75" customHeight="1">
      <c r="A437" s="21"/>
    </row>
    <row r="438" spans="1:1" ht="15.75" customHeight="1">
      <c r="A438" s="21"/>
    </row>
    <row r="439" spans="1:1" ht="15.75" customHeight="1">
      <c r="A439" s="21"/>
    </row>
    <row r="440" spans="1:1" ht="15.75" customHeight="1">
      <c r="A440" s="21"/>
    </row>
    <row r="441" spans="1:1" ht="15.75" customHeight="1">
      <c r="A441" s="21"/>
    </row>
    <row r="442" spans="1:1" ht="15.75" customHeight="1">
      <c r="A442" s="21"/>
    </row>
    <row r="443" spans="1:1" ht="15.75" customHeight="1">
      <c r="A443" s="21"/>
    </row>
    <row r="444" spans="1:1" ht="15.75" customHeight="1">
      <c r="A444" s="21"/>
    </row>
    <row r="445" spans="1:1" ht="15.75" customHeight="1">
      <c r="A445" s="21"/>
    </row>
    <row r="446" spans="1:1" ht="15.75" customHeight="1">
      <c r="A446" s="21"/>
    </row>
    <row r="447" spans="1:1" ht="15.75" customHeight="1">
      <c r="A447" s="21"/>
    </row>
    <row r="448" spans="1:1" ht="15.75" customHeight="1">
      <c r="A448" s="21"/>
    </row>
    <row r="449" spans="1:1" ht="15.75" customHeight="1">
      <c r="A449" s="21"/>
    </row>
    <row r="450" spans="1:1" ht="15.75" customHeight="1">
      <c r="A450" s="21"/>
    </row>
    <row r="451" spans="1:1" ht="15.75" customHeight="1">
      <c r="A451" s="21"/>
    </row>
    <row r="452" spans="1:1" ht="15.75" customHeight="1">
      <c r="A452" s="21"/>
    </row>
    <row r="453" spans="1:1" ht="15.75" customHeight="1">
      <c r="A453" s="21"/>
    </row>
    <row r="454" spans="1:1" ht="15.75" customHeight="1">
      <c r="A454" s="21"/>
    </row>
    <row r="455" spans="1:1" ht="15.75" customHeight="1">
      <c r="A455" s="21"/>
    </row>
    <row r="456" spans="1:1" ht="15.75" customHeight="1">
      <c r="A456" s="21"/>
    </row>
    <row r="457" spans="1:1" ht="15.75" customHeight="1">
      <c r="A457" s="21"/>
    </row>
    <row r="458" spans="1:1" ht="15.75" customHeight="1">
      <c r="A458" s="21"/>
    </row>
    <row r="459" spans="1:1" ht="15.75" customHeight="1">
      <c r="A459" s="21"/>
    </row>
    <row r="460" spans="1:1" ht="15.75" customHeight="1">
      <c r="A460" s="21"/>
    </row>
    <row r="461" spans="1:1" ht="15.75" customHeight="1">
      <c r="A461" s="21"/>
    </row>
    <row r="462" spans="1:1" ht="15.75" customHeight="1">
      <c r="A462" s="21"/>
    </row>
    <row r="463" spans="1:1" ht="15.75" customHeight="1">
      <c r="A463" s="21"/>
    </row>
    <row r="464" spans="1:1" ht="15.75" customHeight="1">
      <c r="A464" s="21"/>
    </row>
    <row r="465" spans="1:1" ht="15.75" customHeight="1">
      <c r="A465" s="21"/>
    </row>
    <row r="466" spans="1:1" ht="15.75" customHeight="1">
      <c r="A466" s="21"/>
    </row>
    <row r="467" spans="1:1" ht="15.75" customHeight="1">
      <c r="A467" s="21"/>
    </row>
    <row r="468" spans="1:1" ht="15.75" customHeight="1">
      <c r="A468" s="21"/>
    </row>
    <row r="469" spans="1:1" ht="15.75" customHeight="1">
      <c r="A469" s="21"/>
    </row>
    <row r="470" spans="1:1" ht="15.75" customHeight="1">
      <c r="A470" s="21"/>
    </row>
    <row r="471" spans="1:1" ht="15.75" customHeight="1">
      <c r="A471" s="21"/>
    </row>
    <row r="472" spans="1:1" ht="15.75" customHeight="1">
      <c r="A472" s="21"/>
    </row>
    <row r="473" spans="1:1" ht="15.75" customHeight="1">
      <c r="A473" s="21"/>
    </row>
    <row r="474" spans="1:1" ht="15.75" customHeight="1">
      <c r="A474" s="21"/>
    </row>
    <row r="475" spans="1:1" ht="15.75" customHeight="1">
      <c r="A475" s="21"/>
    </row>
    <row r="476" spans="1:1" ht="15.75" customHeight="1">
      <c r="A476" s="21"/>
    </row>
    <row r="477" spans="1:1" ht="15.75" customHeight="1">
      <c r="A477" s="21"/>
    </row>
    <row r="478" spans="1:1" ht="15.75" customHeight="1">
      <c r="A478" s="21"/>
    </row>
    <row r="479" spans="1:1" ht="15.75" customHeight="1">
      <c r="A479" s="21"/>
    </row>
    <row r="480" spans="1:1" ht="15.75" customHeight="1">
      <c r="A480" s="21"/>
    </row>
    <row r="481" spans="1:1" ht="15.75" customHeight="1">
      <c r="A481" s="21"/>
    </row>
    <row r="482" spans="1:1" ht="15.75" customHeight="1">
      <c r="A482" s="21"/>
    </row>
    <row r="483" spans="1:1" ht="15.75" customHeight="1">
      <c r="A483" s="21"/>
    </row>
    <row r="484" spans="1:1" ht="15.75" customHeight="1">
      <c r="A484" s="21"/>
    </row>
    <row r="485" spans="1:1" ht="15.75" customHeight="1">
      <c r="A485" s="21"/>
    </row>
    <row r="486" spans="1:1" ht="15.75" customHeight="1">
      <c r="A486" s="21"/>
    </row>
    <row r="487" spans="1:1" ht="15.75" customHeight="1">
      <c r="A487" s="21"/>
    </row>
    <row r="488" spans="1:1" ht="15.75" customHeight="1">
      <c r="A488" s="21"/>
    </row>
    <row r="489" spans="1:1" ht="15.75" customHeight="1">
      <c r="A489" s="21"/>
    </row>
    <row r="490" spans="1:1" ht="15.75" customHeight="1">
      <c r="A490" s="21"/>
    </row>
    <row r="491" spans="1:1" ht="15.75" customHeight="1">
      <c r="A491" s="21"/>
    </row>
    <row r="492" spans="1:1" ht="15.75" customHeight="1">
      <c r="A492" s="21"/>
    </row>
    <row r="493" spans="1:1" ht="15.75" customHeight="1">
      <c r="A493" s="21"/>
    </row>
    <row r="494" spans="1:1" ht="15.75" customHeight="1">
      <c r="A494" s="21"/>
    </row>
    <row r="495" spans="1:1" ht="15.75" customHeight="1">
      <c r="A495" s="21"/>
    </row>
    <row r="496" spans="1:1" ht="15.75" customHeight="1">
      <c r="A496" s="21"/>
    </row>
    <row r="497" spans="1:1" ht="15.75" customHeight="1">
      <c r="A497" s="21"/>
    </row>
    <row r="498" spans="1:1" ht="15.75" customHeight="1">
      <c r="A498" s="21"/>
    </row>
    <row r="499" spans="1:1" ht="15.75" customHeight="1">
      <c r="A499" s="21"/>
    </row>
    <row r="500" spans="1:1" ht="15.75" customHeight="1">
      <c r="A500" s="21"/>
    </row>
    <row r="501" spans="1:1" ht="15.75" customHeight="1">
      <c r="A501" s="21"/>
    </row>
    <row r="502" spans="1:1" ht="15.75" customHeight="1">
      <c r="A502" s="21"/>
    </row>
    <row r="503" spans="1:1" ht="15.75" customHeight="1">
      <c r="A503" s="21"/>
    </row>
    <row r="504" spans="1:1" ht="15.75" customHeight="1">
      <c r="A504" s="21"/>
    </row>
    <row r="505" spans="1:1" ht="15.75" customHeight="1">
      <c r="A505" s="21"/>
    </row>
    <row r="506" spans="1:1" ht="15.75" customHeight="1">
      <c r="A506" s="21"/>
    </row>
    <row r="507" spans="1:1" ht="15.75" customHeight="1">
      <c r="A507" s="21"/>
    </row>
    <row r="508" spans="1:1" ht="15.75" customHeight="1">
      <c r="A508" s="21"/>
    </row>
    <row r="509" spans="1:1" ht="15.75" customHeight="1">
      <c r="A509" s="21"/>
    </row>
    <row r="510" spans="1:1" ht="15.75" customHeight="1">
      <c r="A510" s="21"/>
    </row>
    <row r="511" spans="1:1" ht="15.75" customHeight="1">
      <c r="A511" s="21"/>
    </row>
    <row r="512" spans="1:1" ht="15.75" customHeight="1">
      <c r="A512" s="21"/>
    </row>
    <row r="513" spans="1:1" ht="15.75" customHeight="1">
      <c r="A513" s="21"/>
    </row>
    <row r="514" spans="1:1" ht="15.75" customHeight="1">
      <c r="A514" s="21"/>
    </row>
    <row r="515" spans="1:1" ht="15.75" customHeight="1">
      <c r="A515" s="21"/>
    </row>
    <row r="516" spans="1:1" ht="15.75" customHeight="1">
      <c r="A516" s="21"/>
    </row>
    <row r="517" spans="1:1" ht="15.75" customHeight="1">
      <c r="A517" s="21"/>
    </row>
    <row r="518" spans="1:1" ht="15.75" customHeight="1">
      <c r="A518" s="21"/>
    </row>
    <row r="519" spans="1:1" ht="15.75" customHeight="1">
      <c r="A519" s="21"/>
    </row>
    <row r="520" spans="1:1" ht="15.75" customHeight="1">
      <c r="A520" s="21"/>
    </row>
    <row r="521" spans="1:1" ht="15.75" customHeight="1">
      <c r="A521" s="21"/>
    </row>
    <row r="522" spans="1:1" ht="15.75" customHeight="1">
      <c r="A522" s="21"/>
    </row>
    <row r="523" spans="1:1" ht="15.75" customHeight="1">
      <c r="A523" s="21"/>
    </row>
    <row r="524" spans="1:1" ht="15.75" customHeight="1">
      <c r="A524" s="21"/>
    </row>
    <row r="525" spans="1:1" ht="15.75" customHeight="1">
      <c r="A525" s="21"/>
    </row>
    <row r="526" spans="1:1" ht="15.75" customHeight="1">
      <c r="A526" s="21"/>
    </row>
    <row r="527" spans="1:1" ht="15.75" customHeight="1">
      <c r="A527" s="21"/>
    </row>
    <row r="528" spans="1:1" ht="15.75" customHeight="1">
      <c r="A528" s="21"/>
    </row>
    <row r="529" spans="1:1" ht="15.75" customHeight="1">
      <c r="A529" s="21"/>
    </row>
    <row r="530" spans="1:1" ht="15.75" customHeight="1">
      <c r="A530" s="21"/>
    </row>
    <row r="531" spans="1:1" ht="15.75" customHeight="1">
      <c r="A531" s="21"/>
    </row>
    <row r="532" spans="1:1" ht="15.75" customHeight="1">
      <c r="A532" s="21"/>
    </row>
    <row r="533" spans="1:1" ht="15.75" customHeight="1">
      <c r="A533" s="21"/>
    </row>
    <row r="534" spans="1:1" ht="15.75" customHeight="1">
      <c r="A534" s="21"/>
    </row>
    <row r="535" spans="1:1" ht="15.75" customHeight="1">
      <c r="A535" s="21"/>
    </row>
    <row r="536" spans="1:1" ht="15.75" customHeight="1">
      <c r="A536" s="21"/>
    </row>
    <row r="537" spans="1:1" ht="15.75" customHeight="1">
      <c r="A537" s="21"/>
    </row>
    <row r="538" spans="1:1" ht="15.75" customHeight="1">
      <c r="A538" s="21"/>
    </row>
    <row r="539" spans="1:1" ht="15.75" customHeight="1">
      <c r="A539" s="21"/>
    </row>
    <row r="540" spans="1:1" ht="15.75" customHeight="1">
      <c r="A540" s="21"/>
    </row>
    <row r="541" spans="1:1" ht="15.75" customHeight="1">
      <c r="A541" s="21"/>
    </row>
    <row r="542" spans="1:1" ht="15.75" customHeight="1">
      <c r="A542" s="21"/>
    </row>
    <row r="543" spans="1:1" ht="15.75" customHeight="1">
      <c r="A543" s="21"/>
    </row>
    <row r="544" spans="1:1" ht="15.75" customHeight="1">
      <c r="A544" s="21"/>
    </row>
    <row r="545" spans="1:1" ht="15.75" customHeight="1">
      <c r="A545" s="21"/>
    </row>
    <row r="546" spans="1:1" ht="15.75" customHeight="1">
      <c r="A546" s="21"/>
    </row>
    <row r="547" spans="1:1" ht="15.75" customHeight="1">
      <c r="A547" s="21"/>
    </row>
    <row r="548" spans="1:1" ht="15.75" customHeight="1">
      <c r="A548" s="21"/>
    </row>
    <row r="549" spans="1:1" ht="15.75" customHeight="1">
      <c r="A549" s="21"/>
    </row>
    <row r="550" spans="1:1" ht="15.75" customHeight="1">
      <c r="A550" s="21"/>
    </row>
    <row r="551" spans="1:1" ht="15.75" customHeight="1">
      <c r="A551" s="21"/>
    </row>
    <row r="552" spans="1:1" ht="15.75" customHeight="1">
      <c r="A552" s="21"/>
    </row>
    <row r="553" spans="1:1" ht="15.75" customHeight="1">
      <c r="A553" s="21"/>
    </row>
    <row r="554" spans="1:1" ht="15.75" customHeight="1">
      <c r="A554" s="21"/>
    </row>
    <row r="555" spans="1:1" ht="15.75" customHeight="1">
      <c r="A555" s="21"/>
    </row>
    <row r="556" spans="1:1" ht="15.75" customHeight="1">
      <c r="A556" s="21"/>
    </row>
    <row r="557" spans="1:1" ht="15.75" customHeight="1">
      <c r="A557" s="21"/>
    </row>
    <row r="558" spans="1:1" ht="15.75" customHeight="1">
      <c r="A558" s="21"/>
    </row>
    <row r="559" spans="1:1" ht="15.75" customHeight="1">
      <c r="A559" s="21"/>
    </row>
    <row r="560" spans="1:1" ht="15.75" customHeight="1">
      <c r="A560" s="21"/>
    </row>
    <row r="561" spans="1:1" ht="15.75" customHeight="1">
      <c r="A561" s="21"/>
    </row>
    <row r="562" spans="1:1" ht="15.75" customHeight="1">
      <c r="A562" s="21"/>
    </row>
    <row r="563" spans="1:1" ht="15.75" customHeight="1">
      <c r="A563" s="21"/>
    </row>
    <row r="564" spans="1:1" ht="15.75" customHeight="1">
      <c r="A564" s="21"/>
    </row>
    <row r="565" spans="1:1" ht="15.75" customHeight="1">
      <c r="A565" s="21"/>
    </row>
    <row r="566" spans="1:1" ht="15.75" customHeight="1">
      <c r="A566" s="21"/>
    </row>
    <row r="567" spans="1:1" ht="15.75" customHeight="1">
      <c r="A567" s="21"/>
    </row>
    <row r="568" spans="1:1" ht="15.75" customHeight="1">
      <c r="A568" s="21"/>
    </row>
    <row r="569" spans="1:1" ht="15.75" customHeight="1">
      <c r="A569" s="21"/>
    </row>
    <row r="570" spans="1:1" ht="15.75" customHeight="1">
      <c r="A570" s="21"/>
    </row>
    <row r="571" spans="1:1" ht="15.75" customHeight="1">
      <c r="A571" s="21"/>
    </row>
    <row r="572" spans="1:1" ht="15.75" customHeight="1">
      <c r="A572" s="21"/>
    </row>
    <row r="573" spans="1:1" ht="15.75" customHeight="1">
      <c r="A573" s="21"/>
    </row>
    <row r="574" spans="1:1" ht="15.75" customHeight="1">
      <c r="A574" s="21"/>
    </row>
    <row r="575" spans="1:1" ht="15.75" customHeight="1">
      <c r="A575" s="21"/>
    </row>
    <row r="576" spans="1:1" ht="15.75" customHeight="1">
      <c r="A576" s="21"/>
    </row>
    <row r="577" spans="1:1" ht="15.75" customHeight="1">
      <c r="A577" s="21"/>
    </row>
    <row r="578" spans="1:1" ht="15.75" customHeight="1">
      <c r="A578" s="21"/>
    </row>
    <row r="579" spans="1:1" ht="15.75" customHeight="1">
      <c r="A579" s="21"/>
    </row>
    <row r="580" spans="1:1" ht="15.75" customHeight="1">
      <c r="A580" s="21"/>
    </row>
    <row r="581" spans="1:1" ht="15.75" customHeight="1">
      <c r="A581" s="21"/>
    </row>
    <row r="582" spans="1:1" ht="15.75" customHeight="1">
      <c r="A582" s="21"/>
    </row>
    <row r="583" spans="1:1" ht="15.75" customHeight="1">
      <c r="A583" s="21"/>
    </row>
    <row r="584" spans="1:1" ht="15.75" customHeight="1">
      <c r="A584" s="21"/>
    </row>
    <row r="585" spans="1:1" ht="15.75" customHeight="1">
      <c r="A585" s="21"/>
    </row>
    <row r="586" spans="1:1" ht="15.75" customHeight="1">
      <c r="A586" s="21"/>
    </row>
    <row r="587" spans="1:1" ht="15.75" customHeight="1">
      <c r="A587" s="21"/>
    </row>
    <row r="588" spans="1:1" ht="15.75" customHeight="1">
      <c r="A588" s="21"/>
    </row>
    <row r="589" spans="1:1" ht="15.75" customHeight="1">
      <c r="A589" s="21"/>
    </row>
    <row r="590" spans="1:1" ht="15.75" customHeight="1">
      <c r="A590" s="21"/>
    </row>
    <row r="591" spans="1:1" ht="15.75" customHeight="1">
      <c r="A591" s="21"/>
    </row>
    <row r="592" spans="1:1" ht="15.75" customHeight="1">
      <c r="A592" s="21"/>
    </row>
    <row r="593" spans="1:1" ht="15.75" customHeight="1">
      <c r="A593" s="21"/>
    </row>
    <row r="594" spans="1:1" ht="15.75" customHeight="1">
      <c r="A594" s="21"/>
    </row>
    <row r="595" spans="1:1" ht="15.75" customHeight="1">
      <c r="A595" s="21"/>
    </row>
    <row r="596" spans="1:1" ht="15.75" customHeight="1">
      <c r="A596" s="21"/>
    </row>
    <row r="597" spans="1:1" ht="15.75" customHeight="1">
      <c r="A597" s="21"/>
    </row>
    <row r="598" spans="1:1" ht="15.75" customHeight="1">
      <c r="A598" s="21"/>
    </row>
    <row r="599" spans="1:1" ht="15.75" customHeight="1">
      <c r="A599" s="21"/>
    </row>
    <row r="600" spans="1:1" ht="15.75" customHeight="1">
      <c r="A600" s="21"/>
    </row>
    <row r="601" spans="1:1" ht="15.75" customHeight="1">
      <c r="A601" s="21"/>
    </row>
    <row r="602" spans="1:1" ht="15.75" customHeight="1">
      <c r="A602" s="21"/>
    </row>
    <row r="603" spans="1:1" ht="15.75" customHeight="1">
      <c r="A603" s="21"/>
    </row>
    <row r="604" spans="1:1" ht="15.75" customHeight="1">
      <c r="A604" s="21"/>
    </row>
    <row r="605" spans="1:1" ht="15.75" customHeight="1">
      <c r="A605" s="21"/>
    </row>
    <row r="606" spans="1:1" ht="15.75" customHeight="1">
      <c r="A606" s="21"/>
    </row>
    <row r="607" spans="1:1" ht="15.75" customHeight="1">
      <c r="A607" s="21"/>
    </row>
    <row r="608" spans="1:1" ht="15.75" customHeight="1">
      <c r="A608" s="21"/>
    </row>
    <row r="609" spans="1:1" ht="15.75" customHeight="1">
      <c r="A609" s="21"/>
    </row>
    <row r="610" spans="1:1" ht="15.75" customHeight="1">
      <c r="A610" s="21"/>
    </row>
    <row r="611" spans="1:1" ht="15.75" customHeight="1">
      <c r="A611" s="21"/>
    </row>
    <row r="612" spans="1:1" ht="15.75" customHeight="1">
      <c r="A612" s="21"/>
    </row>
    <row r="613" spans="1:1" ht="15.75" customHeight="1">
      <c r="A613" s="21"/>
    </row>
    <row r="614" spans="1:1" ht="15.75" customHeight="1">
      <c r="A614" s="21"/>
    </row>
    <row r="615" spans="1:1" ht="15.75" customHeight="1">
      <c r="A615" s="21"/>
    </row>
    <row r="616" spans="1:1" ht="15.75" customHeight="1">
      <c r="A616" s="21"/>
    </row>
    <row r="617" spans="1:1" ht="15.75" customHeight="1">
      <c r="A617" s="21"/>
    </row>
    <row r="618" spans="1:1" ht="15.75" customHeight="1">
      <c r="A618" s="21"/>
    </row>
    <row r="619" spans="1:1" ht="15.75" customHeight="1">
      <c r="A619" s="21"/>
    </row>
    <row r="620" spans="1:1" ht="15.75" customHeight="1">
      <c r="A620" s="21"/>
    </row>
    <row r="621" spans="1:1" ht="15.75" customHeight="1">
      <c r="A621" s="21"/>
    </row>
    <row r="622" spans="1:1" ht="15.75" customHeight="1">
      <c r="A622" s="21"/>
    </row>
    <row r="623" spans="1:1" ht="15.75" customHeight="1">
      <c r="A623" s="21"/>
    </row>
    <row r="624" spans="1:1" ht="15.75" customHeight="1">
      <c r="A624" s="21"/>
    </row>
    <row r="625" spans="1:1" ht="15.75" customHeight="1">
      <c r="A625" s="21"/>
    </row>
    <row r="626" spans="1:1" ht="15.75" customHeight="1">
      <c r="A626" s="21"/>
    </row>
    <row r="627" spans="1:1" ht="15.75" customHeight="1">
      <c r="A627" s="21"/>
    </row>
    <row r="628" spans="1:1" ht="15.75" customHeight="1">
      <c r="A628" s="21"/>
    </row>
    <row r="629" spans="1:1" ht="15.75" customHeight="1">
      <c r="A629" s="21"/>
    </row>
    <row r="630" spans="1:1" ht="15.75" customHeight="1">
      <c r="A630" s="21"/>
    </row>
    <row r="631" spans="1:1" ht="15.75" customHeight="1">
      <c r="A631" s="21"/>
    </row>
    <row r="632" spans="1:1" ht="15.75" customHeight="1">
      <c r="A632" s="21"/>
    </row>
    <row r="633" spans="1:1" ht="15.75" customHeight="1">
      <c r="A633" s="21"/>
    </row>
    <row r="634" spans="1:1" ht="15.75" customHeight="1">
      <c r="A634" s="21"/>
    </row>
    <row r="635" spans="1:1" ht="15.75" customHeight="1">
      <c r="A635" s="21"/>
    </row>
    <row r="636" spans="1:1" ht="15.75" customHeight="1">
      <c r="A636" s="21"/>
    </row>
    <row r="637" spans="1:1" ht="15.75" customHeight="1">
      <c r="A637" s="21"/>
    </row>
    <row r="638" spans="1:1" ht="15.75" customHeight="1">
      <c r="A638" s="21"/>
    </row>
    <row r="639" spans="1:1" ht="15.75" customHeight="1">
      <c r="A639" s="21"/>
    </row>
    <row r="640" spans="1:1" ht="15.75" customHeight="1">
      <c r="A640" s="21"/>
    </row>
    <row r="641" spans="1:1" ht="15.75" customHeight="1">
      <c r="A641" s="21"/>
    </row>
    <row r="642" spans="1:1" ht="15.75" customHeight="1">
      <c r="A642" s="21"/>
    </row>
    <row r="643" spans="1:1" ht="15.75" customHeight="1">
      <c r="A643" s="21"/>
    </row>
    <row r="644" spans="1:1" ht="15.75" customHeight="1">
      <c r="A644" s="21"/>
    </row>
    <row r="645" spans="1:1" ht="15.75" customHeight="1">
      <c r="A645" s="21"/>
    </row>
    <row r="646" spans="1:1" ht="15.75" customHeight="1">
      <c r="A646" s="21"/>
    </row>
    <row r="647" spans="1:1" ht="15.75" customHeight="1">
      <c r="A647" s="21"/>
    </row>
    <row r="648" spans="1:1" ht="15.75" customHeight="1">
      <c r="A648" s="21"/>
    </row>
    <row r="649" spans="1:1" ht="15.75" customHeight="1">
      <c r="A649" s="21"/>
    </row>
    <row r="650" spans="1:1" ht="15.75" customHeight="1">
      <c r="A650" s="21"/>
    </row>
    <row r="651" spans="1:1" ht="15.75" customHeight="1">
      <c r="A651" s="21"/>
    </row>
    <row r="652" spans="1:1" ht="15.75" customHeight="1">
      <c r="A652" s="21"/>
    </row>
    <row r="653" spans="1:1" ht="15.75" customHeight="1">
      <c r="A653" s="21"/>
    </row>
    <row r="654" spans="1:1" ht="15.75" customHeight="1">
      <c r="A654" s="21"/>
    </row>
    <row r="655" spans="1:1" ht="15.75" customHeight="1">
      <c r="A655" s="21"/>
    </row>
    <row r="656" spans="1:1" ht="15.75" customHeight="1">
      <c r="A656" s="21"/>
    </row>
    <row r="657" spans="1:1" ht="15.75" customHeight="1">
      <c r="A657" s="21"/>
    </row>
    <row r="658" spans="1:1" ht="15.75" customHeight="1">
      <c r="A658" s="21"/>
    </row>
    <row r="659" spans="1:1" ht="15.75" customHeight="1">
      <c r="A659" s="21"/>
    </row>
    <row r="660" spans="1:1" ht="15.75" customHeight="1">
      <c r="A660" s="21"/>
    </row>
    <row r="661" spans="1:1" ht="15.75" customHeight="1">
      <c r="A661" s="21"/>
    </row>
    <row r="662" spans="1:1" ht="15.75" customHeight="1">
      <c r="A662" s="21"/>
    </row>
    <row r="663" spans="1:1" ht="15.75" customHeight="1">
      <c r="A663" s="21"/>
    </row>
    <row r="664" spans="1:1" ht="15.75" customHeight="1">
      <c r="A664" s="21"/>
    </row>
    <row r="665" spans="1:1" ht="15.75" customHeight="1">
      <c r="A665" s="21"/>
    </row>
    <row r="666" spans="1:1" ht="15.75" customHeight="1">
      <c r="A666" s="21"/>
    </row>
    <row r="667" spans="1:1" ht="15.75" customHeight="1">
      <c r="A667" s="21"/>
    </row>
    <row r="668" spans="1:1" ht="15.75" customHeight="1">
      <c r="A668" s="21"/>
    </row>
    <row r="669" spans="1:1" ht="15.75" customHeight="1">
      <c r="A669" s="21"/>
    </row>
    <row r="670" spans="1:1" ht="15.75" customHeight="1">
      <c r="A670" s="21"/>
    </row>
    <row r="671" spans="1:1" ht="15.75" customHeight="1">
      <c r="A671" s="21"/>
    </row>
    <row r="672" spans="1:1" ht="15.75" customHeight="1">
      <c r="A672" s="21"/>
    </row>
    <row r="673" spans="1:1" ht="15.75" customHeight="1">
      <c r="A673" s="21"/>
    </row>
    <row r="674" spans="1:1" ht="15.75" customHeight="1">
      <c r="A674" s="21"/>
    </row>
    <row r="675" spans="1:1" ht="15.75" customHeight="1">
      <c r="A675" s="21"/>
    </row>
    <row r="676" spans="1:1" ht="15.75" customHeight="1">
      <c r="A676" s="21"/>
    </row>
    <row r="677" spans="1:1" ht="15.75" customHeight="1">
      <c r="A677" s="21"/>
    </row>
    <row r="678" spans="1:1" ht="15.75" customHeight="1">
      <c r="A678" s="21"/>
    </row>
    <row r="679" spans="1:1" ht="15.75" customHeight="1">
      <c r="A679" s="21"/>
    </row>
    <row r="680" spans="1:1" ht="15.75" customHeight="1">
      <c r="A680" s="21"/>
    </row>
    <row r="681" spans="1:1" ht="15.75" customHeight="1">
      <c r="A681" s="21"/>
    </row>
    <row r="682" spans="1:1" ht="15.75" customHeight="1">
      <c r="A682" s="21"/>
    </row>
    <row r="683" spans="1:1" ht="15.75" customHeight="1">
      <c r="A683" s="21"/>
    </row>
    <row r="684" spans="1:1" ht="15.75" customHeight="1">
      <c r="A684" s="21"/>
    </row>
    <row r="685" spans="1:1" ht="15.75" customHeight="1">
      <c r="A685" s="21"/>
    </row>
    <row r="686" spans="1:1" ht="15.75" customHeight="1">
      <c r="A686" s="21"/>
    </row>
    <row r="687" spans="1:1" ht="15.75" customHeight="1">
      <c r="A687" s="21"/>
    </row>
    <row r="688" spans="1:1" ht="15.75" customHeight="1">
      <c r="A688" s="21"/>
    </row>
    <row r="689" spans="1:1" ht="15.75" customHeight="1">
      <c r="A689" s="21"/>
    </row>
    <row r="690" spans="1:1" ht="15.75" customHeight="1">
      <c r="A690" s="21"/>
    </row>
    <row r="691" spans="1:1" ht="15.75" customHeight="1">
      <c r="A691" s="21"/>
    </row>
    <row r="692" spans="1:1" ht="15.75" customHeight="1">
      <c r="A692" s="21"/>
    </row>
    <row r="693" spans="1:1" ht="15.75" customHeight="1">
      <c r="A693" s="21"/>
    </row>
    <row r="694" spans="1:1" ht="15.75" customHeight="1">
      <c r="A694" s="21"/>
    </row>
    <row r="695" spans="1:1" ht="15.75" customHeight="1">
      <c r="A695" s="21"/>
    </row>
    <row r="696" spans="1:1" ht="15.75" customHeight="1">
      <c r="A696" s="21"/>
    </row>
    <row r="697" spans="1:1" ht="15.75" customHeight="1">
      <c r="A697" s="21"/>
    </row>
    <row r="698" spans="1:1" ht="15.75" customHeight="1">
      <c r="A698" s="21"/>
    </row>
    <row r="699" spans="1:1" ht="15.75" customHeight="1">
      <c r="A699" s="21"/>
    </row>
    <row r="700" spans="1:1" ht="15.75" customHeight="1">
      <c r="A700" s="21"/>
    </row>
    <row r="701" spans="1:1" ht="15.75" customHeight="1">
      <c r="A701" s="21"/>
    </row>
    <row r="702" spans="1:1" ht="15.75" customHeight="1">
      <c r="A702" s="21"/>
    </row>
    <row r="703" spans="1:1" ht="15.75" customHeight="1">
      <c r="A703" s="21"/>
    </row>
    <row r="704" spans="1:1" ht="15.75" customHeight="1">
      <c r="A704" s="21"/>
    </row>
    <row r="705" spans="1:1" ht="15.75" customHeight="1">
      <c r="A705" s="21"/>
    </row>
    <row r="706" spans="1:1" ht="15.75" customHeight="1">
      <c r="A706" s="21"/>
    </row>
    <row r="707" spans="1:1" ht="15.75" customHeight="1">
      <c r="A707" s="21"/>
    </row>
    <row r="708" spans="1:1" ht="15.75" customHeight="1">
      <c r="A708" s="21"/>
    </row>
    <row r="709" spans="1:1" ht="15.75" customHeight="1">
      <c r="A709" s="21"/>
    </row>
    <row r="710" spans="1:1" ht="15.75" customHeight="1">
      <c r="A710" s="21"/>
    </row>
    <row r="711" spans="1:1" ht="15.75" customHeight="1">
      <c r="A711" s="21"/>
    </row>
    <row r="712" spans="1:1" ht="15.75" customHeight="1">
      <c r="A712" s="21"/>
    </row>
    <row r="713" spans="1:1" ht="15.75" customHeight="1">
      <c r="A713" s="21"/>
    </row>
    <row r="714" spans="1:1" ht="15.75" customHeight="1">
      <c r="A714" s="21"/>
    </row>
    <row r="715" spans="1:1" ht="15.75" customHeight="1">
      <c r="A715" s="21"/>
    </row>
    <row r="716" spans="1:1" ht="15.75" customHeight="1">
      <c r="A716" s="21"/>
    </row>
    <row r="717" spans="1:1" ht="15.75" customHeight="1">
      <c r="A717" s="21"/>
    </row>
    <row r="718" spans="1:1" ht="15.75" customHeight="1">
      <c r="A718" s="21"/>
    </row>
    <row r="719" spans="1:1" ht="15.75" customHeight="1">
      <c r="A719" s="21"/>
    </row>
    <row r="720" spans="1:1" ht="15.75" customHeight="1">
      <c r="A720" s="21"/>
    </row>
    <row r="721" spans="1:1" ht="15.75" customHeight="1">
      <c r="A721" s="21"/>
    </row>
    <row r="722" spans="1:1" ht="15.75" customHeight="1">
      <c r="A722" s="21"/>
    </row>
    <row r="723" spans="1:1" ht="15.75" customHeight="1">
      <c r="A723" s="21"/>
    </row>
    <row r="724" spans="1:1" ht="15.75" customHeight="1">
      <c r="A724" s="21"/>
    </row>
    <row r="725" spans="1:1" ht="15.75" customHeight="1">
      <c r="A725" s="21"/>
    </row>
    <row r="726" spans="1:1" ht="15.75" customHeight="1">
      <c r="A726" s="21"/>
    </row>
    <row r="727" spans="1:1" ht="15.75" customHeight="1">
      <c r="A727" s="21"/>
    </row>
    <row r="728" spans="1:1" ht="15.75" customHeight="1">
      <c r="A728" s="21"/>
    </row>
    <row r="729" spans="1:1" ht="15.75" customHeight="1">
      <c r="A729" s="21"/>
    </row>
    <row r="730" spans="1:1" ht="15.75" customHeight="1">
      <c r="A730" s="21"/>
    </row>
    <row r="731" spans="1:1" ht="15.75" customHeight="1">
      <c r="A731" s="21"/>
    </row>
    <row r="732" spans="1:1" ht="15.75" customHeight="1">
      <c r="A732" s="21"/>
    </row>
    <row r="733" spans="1:1" ht="15.75" customHeight="1">
      <c r="A733" s="21"/>
    </row>
    <row r="734" spans="1:1" ht="15.75" customHeight="1">
      <c r="A734" s="21"/>
    </row>
    <row r="735" spans="1:1" ht="15.75" customHeight="1">
      <c r="A735" s="21"/>
    </row>
    <row r="736" spans="1:1" ht="15.75" customHeight="1">
      <c r="A736" s="21"/>
    </row>
    <row r="737" spans="1:1" ht="15.75" customHeight="1">
      <c r="A737" s="21"/>
    </row>
    <row r="738" spans="1:1" ht="15.75" customHeight="1">
      <c r="A738" s="21"/>
    </row>
    <row r="739" spans="1:1" ht="15.75" customHeight="1">
      <c r="A739" s="21"/>
    </row>
    <row r="740" spans="1:1" ht="15.75" customHeight="1">
      <c r="A740" s="21"/>
    </row>
    <row r="741" spans="1:1" ht="15.75" customHeight="1">
      <c r="A741" s="21"/>
    </row>
    <row r="742" spans="1:1" ht="15.75" customHeight="1">
      <c r="A742" s="21"/>
    </row>
    <row r="743" spans="1:1" ht="15.75" customHeight="1">
      <c r="A743" s="21"/>
    </row>
    <row r="744" spans="1:1" ht="15.75" customHeight="1">
      <c r="A744" s="21"/>
    </row>
    <row r="745" spans="1:1" ht="15.75" customHeight="1">
      <c r="A745" s="21"/>
    </row>
    <row r="746" spans="1:1" ht="15.75" customHeight="1">
      <c r="A746" s="21"/>
    </row>
    <row r="747" spans="1:1" ht="15.75" customHeight="1">
      <c r="A747" s="21"/>
    </row>
    <row r="748" spans="1:1" ht="15.75" customHeight="1">
      <c r="A748" s="21"/>
    </row>
    <row r="749" spans="1:1" ht="15.75" customHeight="1">
      <c r="A749" s="21"/>
    </row>
    <row r="750" spans="1:1" ht="15.75" customHeight="1">
      <c r="A750" s="21"/>
    </row>
    <row r="751" spans="1:1" ht="15.75" customHeight="1">
      <c r="A751" s="21"/>
    </row>
    <row r="752" spans="1:1" ht="15.75" customHeight="1">
      <c r="A752" s="21"/>
    </row>
    <row r="753" spans="1:1" ht="15.75" customHeight="1">
      <c r="A753" s="21"/>
    </row>
    <row r="754" spans="1:1" ht="15.75" customHeight="1">
      <c r="A754" s="21"/>
    </row>
    <row r="755" spans="1:1" ht="15.75" customHeight="1">
      <c r="A755" s="21"/>
    </row>
    <row r="756" spans="1:1" ht="15.75" customHeight="1">
      <c r="A756" s="21"/>
    </row>
    <row r="757" spans="1:1" ht="15.75" customHeight="1">
      <c r="A757" s="21"/>
    </row>
    <row r="758" spans="1:1" ht="15.75" customHeight="1">
      <c r="A758" s="21"/>
    </row>
    <row r="759" spans="1:1" ht="15.75" customHeight="1">
      <c r="A759" s="21"/>
    </row>
    <row r="760" spans="1:1" ht="15.75" customHeight="1">
      <c r="A760" s="21"/>
    </row>
    <row r="761" spans="1:1" ht="15.75" customHeight="1">
      <c r="A761" s="21"/>
    </row>
    <row r="762" spans="1:1" ht="15.75" customHeight="1">
      <c r="A762" s="21"/>
    </row>
    <row r="763" spans="1:1" ht="15.75" customHeight="1">
      <c r="A763" s="21"/>
    </row>
    <row r="764" spans="1:1" ht="15.75" customHeight="1">
      <c r="A764" s="21"/>
    </row>
    <row r="765" spans="1:1" ht="15.75" customHeight="1">
      <c r="A765" s="21"/>
    </row>
    <row r="766" spans="1:1" ht="15.75" customHeight="1">
      <c r="A766" s="21"/>
    </row>
    <row r="767" spans="1:1" ht="15.75" customHeight="1">
      <c r="A767" s="21"/>
    </row>
    <row r="768" spans="1:1" ht="15.75" customHeight="1">
      <c r="A768" s="21"/>
    </row>
    <row r="769" spans="1:1" ht="15.75" customHeight="1">
      <c r="A769" s="21"/>
    </row>
    <row r="770" spans="1:1" ht="15.75" customHeight="1">
      <c r="A770" s="21"/>
    </row>
    <row r="771" spans="1:1" ht="15.75" customHeight="1">
      <c r="A771" s="21"/>
    </row>
    <row r="772" spans="1:1" ht="15.75" customHeight="1">
      <c r="A772" s="21"/>
    </row>
    <row r="773" spans="1:1" ht="15.75" customHeight="1">
      <c r="A773" s="21"/>
    </row>
    <row r="774" spans="1:1" ht="15.75" customHeight="1">
      <c r="A774" s="21"/>
    </row>
    <row r="775" spans="1:1" ht="15.75" customHeight="1">
      <c r="A775" s="21"/>
    </row>
    <row r="776" spans="1:1" ht="15.75" customHeight="1">
      <c r="A776" s="21"/>
    </row>
    <row r="777" spans="1:1" ht="15.75" customHeight="1">
      <c r="A777" s="21"/>
    </row>
    <row r="778" spans="1:1" ht="15.75" customHeight="1">
      <c r="A778" s="21"/>
    </row>
    <row r="779" spans="1:1" ht="15.75" customHeight="1">
      <c r="A779" s="21"/>
    </row>
    <row r="780" spans="1:1" ht="15.75" customHeight="1">
      <c r="A780" s="21"/>
    </row>
    <row r="781" spans="1:1" ht="15.75" customHeight="1">
      <c r="A781" s="21"/>
    </row>
    <row r="782" spans="1:1" ht="15.75" customHeight="1">
      <c r="A782" s="21"/>
    </row>
    <row r="783" spans="1:1" ht="15.75" customHeight="1">
      <c r="A783" s="21"/>
    </row>
    <row r="784" spans="1:1" ht="15.75" customHeight="1">
      <c r="A784" s="21"/>
    </row>
    <row r="785" spans="1:1" ht="15.75" customHeight="1">
      <c r="A785" s="21"/>
    </row>
    <row r="786" spans="1:1" ht="15.75" customHeight="1">
      <c r="A786" s="21"/>
    </row>
    <row r="787" spans="1:1" ht="15.75" customHeight="1">
      <c r="A787" s="21"/>
    </row>
    <row r="788" spans="1:1" ht="15.75" customHeight="1">
      <c r="A788" s="21"/>
    </row>
    <row r="789" spans="1:1" ht="15.75" customHeight="1">
      <c r="A789" s="21"/>
    </row>
    <row r="790" spans="1:1" ht="15.75" customHeight="1">
      <c r="A790" s="21"/>
    </row>
    <row r="791" spans="1:1" ht="15.75" customHeight="1">
      <c r="A791" s="21"/>
    </row>
    <row r="792" spans="1:1" ht="15.75" customHeight="1">
      <c r="A792" s="21"/>
    </row>
    <row r="793" spans="1:1" ht="15.75" customHeight="1">
      <c r="A793" s="21"/>
    </row>
    <row r="794" spans="1:1" ht="15.75" customHeight="1">
      <c r="A794" s="21"/>
    </row>
    <row r="795" spans="1:1" ht="15.75" customHeight="1">
      <c r="A795" s="21"/>
    </row>
    <row r="796" spans="1:1" ht="15.75" customHeight="1">
      <c r="A796" s="21"/>
    </row>
    <row r="797" spans="1:1" ht="15.75" customHeight="1">
      <c r="A797" s="21"/>
    </row>
    <row r="798" spans="1:1" ht="15.75" customHeight="1">
      <c r="A798" s="21"/>
    </row>
    <row r="799" spans="1:1" ht="15.75" customHeight="1">
      <c r="A799" s="21"/>
    </row>
    <row r="800" spans="1:1" ht="15.75" customHeight="1">
      <c r="A800" s="21"/>
    </row>
    <row r="801" spans="1:1" ht="15.75" customHeight="1">
      <c r="A801" s="21"/>
    </row>
    <row r="802" spans="1:1" ht="15.75" customHeight="1">
      <c r="A802" s="21"/>
    </row>
    <row r="803" spans="1:1" ht="15.75" customHeight="1">
      <c r="A803" s="21"/>
    </row>
    <row r="804" spans="1:1" ht="15.75" customHeight="1">
      <c r="A804" s="21"/>
    </row>
    <row r="805" spans="1:1" ht="15.75" customHeight="1">
      <c r="A805" s="21"/>
    </row>
    <row r="806" spans="1:1" ht="15.75" customHeight="1">
      <c r="A806" s="21"/>
    </row>
    <row r="807" spans="1:1" ht="15.75" customHeight="1">
      <c r="A807" s="21"/>
    </row>
    <row r="808" spans="1:1" ht="15.75" customHeight="1">
      <c r="A808" s="21"/>
    </row>
    <row r="809" spans="1:1" ht="15.75" customHeight="1">
      <c r="A809" s="21"/>
    </row>
    <row r="810" spans="1:1" ht="15.75" customHeight="1">
      <c r="A810" s="21"/>
    </row>
    <row r="811" spans="1:1" ht="15.75" customHeight="1">
      <c r="A811" s="21"/>
    </row>
    <row r="812" spans="1:1" ht="15.75" customHeight="1">
      <c r="A812" s="21"/>
    </row>
    <row r="813" spans="1:1" ht="15.75" customHeight="1">
      <c r="A813" s="21"/>
    </row>
    <row r="814" spans="1:1" ht="15.75" customHeight="1">
      <c r="A814" s="21"/>
    </row>
    <row r="815" spans="1:1" ht="15.75" customHeight="1">
      <c r="A815" s="21"/>
    </row>
    <row r="816" spans="1:1" ht="15.75" customHeight="1">
      <c r="A816" s="21"/>
    </row>
    <row r="817" spans="1:1" ht="15.75" customHeight="1">
      <c r="A817" s="21"/>
    </row>
    <row r="818" spans="1:1" ht="15.75" customHeight="1">
      <c r="A818" s="21"/>
    </row>
    <row r="819" spans="1:1" ht="15.75" customHeight="1">
      <c r="A819" s="21"/>
    </row>
    <row r="820" spans="1:1" ht="15.75" customHeight="1">
      <c r="A820" s="21"/>
    </row>
    <row r="821" spans="1:1" ht="15.75" customHeight="1">
      <c r="A821" s="21"/>
    </row>
    <row r="822" spans="1:1" ht="15.75" customHeight="1">
      <c r="A822" s="21"/>
    </row>
    <row r="823" spans="1:1" ht="15.75" customHeight="1">
      <c r="A823" s="21"/>
    </row>
    <row r="824" spans="1:1" ht="15.75" customHeight="1">
      <c r="A824" s="21"/>
    </row>
    <row r="825" spans="1:1" ht="15.75" customHeight="1">
      <c r="A825" s="21"/>
    </row>
    <row r="826" spans="1:1" ht="15.75" customHeight="1">
      <c r="A826" s="21"/>
    </row>
    <row r="827" spans="1:1" ht="15.75" customHeight="1">
      <c r="A827" s="21"/>
    </row>
    <row r="828" spans="1:1" ht="15.75" customHeight="1">
      <c r="A828" s="21"/>
    </row>
    <row r="829" spans="1:1" ht="15.75" customHeight="1">
      <c r="A829" s="21"/>
    </row>
    <row r="830" spans="1:1" ht="15.75" customHeight="1">
      <c r="A830" s="21"/>
    </row>
    <row r="831" spans="1:1" ht="15.75" customHeight="1">
      <c r="A831" s="21"/>
    </row>
    <row r="832" spans="1:1" ht="15.75" customHeight="1">
      <c r="A832" s="21"/>
    </row>
    <row r="833" spans="1:1" ht="15.75" customHeight="1">
      <c r="A833" s="21"/>
    </row>
    <row r="834" spans="1:1" ht="15.75" customHeight="1">
      <c r="A834" s="21"/>
    </row>
    <row r="835" spans="1:1" ht="15.75" customHeight="1">
      <c r="A835" s="21"/>
    </row>
    <row r="836" spans="1:1" ht="15.75" customHeight="1">
      <c r="A836" s="21"/>
    </row>
    <row r="837" spans="1:1" ht="15.75" customHeight="1">
      <c r="A837" s="21"/>
    </row>
    <row r="838" spans="1:1" ht="15.75" customHeight="1">
      <c r="A838" s="21"/>
    </row>
    <row r="839" spans="1:1" ht="15.75" customHeight="1">
      <c r="A839" s="21"/>
    </row>
    <row r="840" spans="1:1" ht="15.75" customHeight="1">
      <c r="A840" s="21"/>
    </row>
    <row r="841" spans="1:1" ht="15.75" customHeight="1">
      <c r="A841" s="21"/>
    </row>
    <row r="842" spans="1:1" ht="15.75" customHeight="1">
      <c r="A842" s="21"/>
    </row>
    <row r="843" spans="1:1" ht="15.75" customHeight="1">
      <c r="A843" s="21"/>
    </row>
    <row r="844" spans="1:1" ht="15.75" customHeight="1">
      <c r="A844" s="21"/>
    </row>
    <row r="845" spans="1:1" ht="15.75" customHeight="1">
      <c r="A845" s="21"/>
    </row>
    <row r="846" spans="1:1" ht="15.75" customHeight="1">
      <c r="A846" s="21"/>
    </row>
    <row r="847" spans="1:1" ht="15.75" customHeight="1">
      <c r="A847" s="21"/>
    </row>
    <row r="848" spans="1:1" ht="15.75" customHeight="1">
      <c r="A848" s="21"/>
    </row>
    <row r="849" spans="1:1" ht="15.75" customHeight="1">
      <c r="A849" s="21"/>
    </row>
    <row r="850" spans="1:1" ht="15.75" customHeight="1">
      <c r="A850" s="21"/>
    </row>
    <row r="851" spans="1:1" ht="15.75" customHeight="1">
      <c r="A851" s="21"/>
    </row>
    <row r="852" spans="1:1" ht="15.75" customHeight="1">
      <c r="A852" s="21"/>
    </row>
    <row r="853" spans="1:1" ht="15.75" customHeight="1">
      <c r="A853" s="21"/>
    </row>
    <row r="854" spans="1:1" ht="15.75" customHeight="1">
      <c r="A854" s="21"/>
    </row>
    <row r="855" spans="1:1" ht="15.75" customHeight="1">
      <c r="A855" s="21"/>
    </row>
    <row r="856" spans="1:1" ht="15.75" customHeight="1">
      <c r="A856" s="21"/>
    </row>
    <row r="857" spans="1:1" ht="15.75" customHeight="1">
      <c r="A857" s="21"/>
    </row>
    <row r="858" spans="1:1" ht="15.75" customHeight="1">
      <c r="A858" s="21"/>
    </row>
    <row r="859" spans="1:1" ht="15.75" customHeight="1">
      <c r="A859" s="21"/>
    </row>
    <row r="860" spans="1:1" ht="15.75" customHeight="1">
      <c r="A860" s="21"/>
    </row>
    <row r="861" spans="1:1" ht="15.75" customHeight="1">
      <c r="A861" s="21"/>
    </row>
    <row r="862" spans="1:1" ht="15.75" customHeight="1">
      <c r="A862" s="21"/>
    </row>
    <row r="863" spans="1:1" ht="15.75" customHeight="1">
      <c r="A863" s="21"/>
    </row>
    <row r="864" spans="1:1" ht="15.75" customHeight="1">
      <c r="A864" s="21"/>
    </row>
    <row r="865" spans="1:1" ht="15.75" customHeight="1">
      <c r="A865" s="21"/>
    </row>
    <row r="866" spans="1:1" ht="15.75" customHeight="1">
      <c r="A866" s="21"/>
    </row>
    <row r="867" spans="1:1" ht="15.75" customHeight="1">
      <c r="A867" s="21"/>
    </row>
    <row r="868" spans="1:1" ht="15.75" customHeight="1">
      <c r="A868" s="21"/>
    </row>
    <row r="869" spans="1:1" ht="15.75" customHeight="1">
      <c r="A869" s="21"/>
    </row>
    <row r="870" spans="1:1" ht="15.75" customHeight="1">
      <c r="A870" s="21"/>
    </row>
    <row r="871" spans="1:1" ht="15.75" customHeight="1">
      <c r="A871" s="21"/>
    </row>
    <row r="872" spans="1:1" ht="15.75" customHeight="1">
      <c r="A872" s="21"/>
    </row>
    <row r="873" spans="1:1" ht="15.75" customHeight="1">
      <c r="A873" s="21"/>
    </row>
    <row r="874" spans="1:1" ht="15.75" customHeight="1">
      <c r="A874" s="21"/>
    </row>
    <row r="875" spans="1:1" ht="15.75" customHeight="1">
      <c r="A875" s="21"/>
    </row>
    <row r="876" spans="1:1" ht="15.75" customHeight="1">
      <c r="A876" s="21"/>
    </row>
    <row r="877" spans="1:1" ht="15.75" customHeight="1">
      <c r="A877" s="21"/>
    </row>
    <row r="878" spans="1:1" ht="15.75" customHeight="1">
      <c r="A878" s="21"/>
    </row>
    <row r="879" spans="1:1" ht="15.75" customHeight="1">
      <c r="A879" s="21"/>
    </row>
    <row r="880" spans="1:1" ht="15.75" customHeight="1">
      <c r="A880" s="21"/>
    </row>
    <row r="881" spans="1:1" ht="15.75" customHeight="1">
      <c r="A881" s="21"/>
    </row>
    <row r="882" spans="1:1" ht="15.75" customHeight="1">
      <c r="A882" s="21"/>
    </row>
    <row r="883" spans="1:1" ht="15.75" customHeight="1">
      <c r="A883" s="21"/>
    </row>
    <row r="884" spans="1:1" ht="15.75" customHeight="1">
      <c r="A884" s="21"/>
    </row>
    <row r="885" spans="1:1" ht="15.75" customHeight="1">
      <c r="A885" s="21"/>
    </row>
    <row r="886" spans="1:1" ht="15.75" customHeight="1">
      <c r="A886" s="21"/>
    </row>
    <row r="887" spans="1:1" ht="15.75" customHeight="1">
      <c r="A887" s="21"/>
    </row>
    <row r="888" spans="1:1" ht="15.75" customHeight="1">
      <c r="A888" s="21"/>
    </row>
    <row r="889" spans="1:1" ht="15.75" customHeight="1">
      <c r="A889" s="21"/>
    </row>
    <row r="890" spans="1:1" ht="15.75" customHeight="1">
      <c r="A890" s="21"/>
    </row>
    <row r="891" spans="1:1" ht="15.75" customHeight="1">
      <c r="A891" s="21"/>
    </row>
    <row r="892" spans="1:1" ht="15.75" customHeight="1">
      <c r="A892" s="21"/>
    </row>
    <row r="893" spans="1:1" ht="15.75" customHeight="1">
      <c r="A893" s="21"/>
    </row>
    <row r="894" spans="1:1" ht="15.75" customHeight="1">
      <c r="A894" s="21"/>
    </row>
    <row r="895" spans="1:1" ht="15.75" customHeight="1">
      <c r="A895" s="21"/>
    </row>
    <row r="896" spans="1:1" ht="15.75" customHeight="1">
      <c r="A896" s="21"/>
    </row>
    <row r="897" spans="1:1" ht="15.75" customHeight="1">
      <c r="A897" s="21"/>
    </row>
    <row r="898" spans="1:1" ht="15.75" customHeight="1">
      <c r="A898" s="21"/>
    </row>
    <row r="899" spans="1:1" ht="15.75" customHeight="1">
      <c r="A899" s="21"/>
    </row>
    <row r="900" spans="1:1" ht="15.75" customHeight="1">
      <c r="A900" s="21"/>
    </row>
    <row r="901" spans="1:1" ht="15.75" customHeight="1">
      <c r="A901" s="21"/>
    </row>
    <row r="902" spans="1:1" ht="15.75" customHeight="1">
      <c r="A902" s="21"/>
    </row>
    <row r="903" spans="1:1" ht="15.75" customHeight="1">
      <c r="A903" s="21"/>
    </row>
    <row r="904" spans="1:1" ht="15.75" customHeight="1">
      <c r="A904" s="21"/>
    </row>
    <row r="905" spans="1:1" ht="15.75" customHeight="1">
      <c r="A905" s="21"/>
    </row>
    <row r="906" spans="1:1" ht="15.75" customHeight="1">
      <c r="A906" s="21"/>
    </row>
    <row r="907" spans="1:1" ht="15.75" customHeight="1">
      <c r="A907" s="21"/>
    </row>
    <row r="908" spans="1:1" ht="15.75" customHeight="1">
      <c r="A908" s="21"/>
    </row>
    <row r="909" spans="1:1" ht="15.75" customHeight="1">
      <c r="A909" s="21"/>
    </row>
    <row r="910" spans="1:1" ht="15.75" customHeight="1">
      <c r="A910" s="21"/>
    </row>
    <row r="911" spans="1:1" ht="15.75" customHeight="1">
      <c r="A911" s="21"/>
    </row>
    <row r="912" spans="1:1" ht="15.75" customHeight="1">
      <c r="A912" s="21"/>
    </row>
    <row r="913" spans="1:1" ht="15.75" customHeight="1">
      <c r="A913" s="21"/>
    </row>
    <row r="914" spans="1:1" ht="15.75" customHeight="1">
      <c r="A914" s="21"/>
    </row>
    <row r="915" spans="1:1" ht="15.75" customHeight="1">
      <c r="A915" s="21"/>
    </row>
    <row r="916" spans="1:1" ht="15.75" customHeight="1">
      <c r="A916" s="21"/>
    </row>
    <row r="917" spans="1:1" ht="15.75" customHeight="1">
      <c r="A917" s="21"/>
    </row>
    <row r="918" spans="1:1" ht="15.75" customHeight="1">
      <c r="A918" s="21"/>
    </row>
    <row r="919" spans="1:1" ht="15.75" customHeight="1">
      <c r="A919" s="21"/>
    </row>
    <row r="920" spans="1:1" ht="15.75" customHeight="1">
      <c r="A920" s="21"/>
    </row>
    <row r="921" spans="1:1" ht="15.75" customHeight="1">
      <c r="A921" s="21"/>
    </row>
    <row r="922" spans="1:1" ht="15.75" customHeight="1">
      <c r="A922" s="21"/>
    </row>
    <row r="923" spans="1:1" ht="15.75" customHeight="1">
      <c r="A923" s="21"/>
    </row>
    <row r="924" spans="1:1" ht="15.75" customHeight="1">
      <c r="A924" s="21"/>
    </row>
    <row r="925" spans="1:1" ht="15.75" customHeight="1">
      <c r="A925" s="21"/>
    </row>
    <row r="926" spans="1:1" ht="15.75" customHeight="1">
      <c r="A926" s="21"/>
    </row>
    <row r="927" spans="1:1" ht="15.75" customHeight="1">
      <c r="A927" s="21"/>
    </row>
    <row r="928" spans="1:1" ht="15.75" customHeight="1">
      <c r="A928" s="21"/>
    </row>
    <row r="929" spans="1:1" ht="15.75" customHeight="1">
      <c r="A929" s="21"/>
    </row>
    <row r="930" spans="1:1" ht="15.75" customHeight="1">
      <c r="A930" s="21"/>
    </row>
    <row r="931" spans="1:1" ht="15.75" customHeight="1">
      <c r="A931" s="21"/>
    </row>
    <row r="932" spans="1:1" ht="15.75" customHeight="1">
      <c r="A932" s="21"/>
    </row>
    <row r="933" spans="1:1" ht="15.75" customHeight="1">
      <c r="A933" s="21"/>
    </row>
    <row r="934" spans="1:1" ht="15.75" customHeight="1">
      <c r="A934" s="21"/>
    </row>
    <row r="935" spans="1:1" ht="15.75" customHeight="1">
      <c r="A935" s="21"/>
    </row>
    <row r="936" spans="1:1" ht="15.75" customHeight="1">
      <c r="A936" s="21"/>
    </row>
    <row r="937" spans="1:1" ht="15.75" customHeight="1">
      <c r="A937" s="21"/>
    </row>
    <row r="938" spans="1:1" ht="15.75" customHeight="1">
      <c r="A938" s="21"/>
    </row>
    <row r="939" spans="1:1" ht="15.75" customHeight="1">
      <c r="A939" s="21"/>
    </row>
    <row r="940" spans="1:1" ht="15.75" customHeight="1">
      <c r="A940" s="21"/>
    </row>
    <row r="941" spans="1:1" ht="15.75" customHeight="1">
      <c r="A941" s="21"/>
    </row>
    <row r="942" spans="1:1" ht="15.75" customHeight="1">
      <c r="A942" s="21"/>
    </row>
    <row r="943" spans="1:1" ht="15.75" customHeight="1">
      <c r="A943" s="21"/>
    </row>
    <row r="944" spans="1:1" ht="15.75" customHeight="1">
      <c r="A944" s="21"/>
    </row>
    <row r="945" spans="1:1" ht="15.75" customHeight="1">
      <c r="A945" s="21"/>
    </row>
    <row r="946" spans="1:1" ht="15.75" customHeight="1">
      <c r="A946" s="21"/>
    </row>
    <row r="947" spans="1:1" ht="15.75" customHeight="1">
      <c r="A947" s="21"/>
    </row>
    <row r="948" spans="1:1" ht="15.75" customHeight="1">
      <c r="A948" s="21"/>
    </row>
    <row r="949" spans="1:1" ht="15.75" customHeight="1">
      <c r="A949" s="21"/>
    </row>
    <row r="950" spans="1:1" ht="15.75" customHeight="1">
      <c r="A950" s="21"/>
    </row>
    <row r="951" spans="1:1" ht="15.75" customHeight="1">
      <c r="A951" s="21"/>
    </row>
    <row r="952" spans="1:1" ht="15.75" customHeight="1">
      <c r="A952" s="21"/>
    </row>
    <row r="953" spans="1:1" ht="15.75" customHeight="1">
      <c r="A953" s="21"/>
    </row>
    <row r="954" spans="1:1" ht="15.75" customHeight="1">
      <c r="A954" s="21"/>
    </row>
    <row r="955" spans="1:1" ht="15.75" customHeight="1">
      <c r="A955" s="21"/>
    </row>
    <row r="956" spans="1:1" ht="15.75" customHeight="1">
      <c r="A956" s="21"/>
    </row>
    <row r="957" spans="1:1" ht="15.75" customHeight="1">
      <c r="A957" s="21"/>
    </row>
    <row r="958" spans="1:1" ht="15.75" customHeight="1">
      <c r="A958" s="21"/>
    </row>
    <row r="959" spans="1:1" ht="15.75" customHeight="1">
      <c r="A959" s="21"/>
    </row>
    <row r="960" spans="1:1" ht="15.75" customHeight="1">
      <c r="A960" s="21"/>
    </row>
    <row r="961" spans="1:1" ht="15.75" customHeight="1">
      <c r="A961" s="21"/>
    </row>
    <row r="962" spans="1:1" ht="15.75" customHeight="1">
      <c r="A962" s="21"/>
    </row>
    <row r="963" spans="1:1" ht="15.75" customHeight="1">
      <c r="A963" s="21"/>
    </row>
    <row r="964" spans="1:1" ht="15.75" customHeight="1">
      <c r="A964" s="21"/>
    </row>
    <row r="965" spans="1:1" ht="15.75" customHeight="1">
      <c r="A965" s="21"/>
    </row>
    <row r="966" spans="1:1" ht="15.75" customHeight="1">
      <c r="A966" s="21"/>
    </row>
    <row r="967" spans="1:1" ht="15.75" customHeight="1">
      <c r="A967" s="21"/>
    </row>
    <row r="968" spans="1:1" ht="15.75" customHeight="1">
      <c r="A968" s="21"/>
    </row>
    <row r="969" spans="1:1" ht="15.75" customHeight="1">
      <c r="A969" s="21"/>
    </row>
    <row r="970" spans="1:1" ht="15.75" customHeight="1">
      <c r="A970" s="21"/>
    </row>
    <row r="971" spans="1:1" ht="15.75" customHeight="1">
      <c r="A971" s="21"/>
    </row>
    <row r="972" spans="1:1" ht="15.75" customHeight="1">
      <c r="A972" s="21"/>
    </row>
    <row r="973" spans="1:1" ht="15.75" customHeight="1">
      <c r="A973" s="21"/>
    </row>
    <row r="974" spans="1:1" ht="15.75" customHeight="1">
      <c r="A974" s="21"/>
    </row>
    <row r="975" spans="1:1" ht="15.75" customHeight="1">
      <c r="A975" s="21"/>
    </row>
    <row r="976" spans="1:1" ht="15.75" customHeight="1">
      <c r="A976" s="21"/>
    </row>
    <row r="977" spans="1:1" ht="15.75" customHeight="1">
      <c r="A977" s="21"/>
    </row>
    <row r="978" spans="1:1" ht="15.75" customHeight="1">
      <c r="A978" s="21"/>
    </row>
    <row r="979" spans="1:1" ht="15.75" customHeight="1">
      <c r="A979" s="21"/>
    </row>
    <row r="980" spans="1:1" ht="15.75" customHeight="1">
      <c r="A980" s="21"/>
    </row>
    <row r="981" spans="1:1" ht="15.75" customHeight="1">
      <c r="A981" s="21"/>
    </row>
    <row r="982" spans="1:1" ht="15.75" customHeight="1">
      <c r="A982" s="21"/>
    </row>
    <row r="983" spans="1:1" ht="15.75" customHeight="1">
      <c r="A983" s="21"/>
    </row>
    <row r="984" spans="1:1" ht="15.75" customHeight="1">
      <c r="A984" s="21"/>
    </row>
    <row r="985" spans="1:1" ht="15.75" customHeight="1">
      <c r="A985" s="21"/>
    </row>
    <row r="986" spans="1:1" ht="15.75" customHeight="1">
      <c r="A986" s="21"/>
    </row>
    <row r="987" spans="1:1" ht="15.75" customHeight="1">
      <c r="A987" s="21"/>
    </row>
    <row r="988" spans="1:1" ht="15.75" customHeight="1">
      <c r="A988" s="21"/>
    </row>
    <row r="989" spans="1:1" ht="15.75" customHeight="1">
      <c r="A989" s="21"/>
    </row>
    <row r="990" spans="1:1" ht="15.75" customHeight="1">
      <c r="A990" s="21"/>
    </row>
    <row r="991" spans="1:1" ht="15.75" customHeight="1">
      <c r="A991" s="21"/>
    </row>
    <row r="992" spans="1:1" ht="15.75" customHeight="1">
      <c r="A992" s="21"/>
    </row>
    <row r="993" spans="1:1" ht="15.75" customHeight="1">
      <c r="A993" s="21"/>
    </row>
    <row r="994" spans="1:1" ht="15.75" customHeight="1">
      <c r="A994" s="21"/>
    </row>
    <row r="995" spans="1:1" ht="15.75" customHeight="1">
      <c r="A995" s="21"/>
    </row>
    <row r="996" spans="1:1" ht="15.75" customHeight="1">
      <c r="A996" s="21"/>
    </row>
    <row r="997" spans="1:1" ht="15.75" customHeight="1">
      <c r="A997" s="21"/>
    </row>
    <row r="998" spans="1:1" ht="15.75" customHeight="1">
      <c r="A998" s="21"/>
    </row>
    <row r="999" spans="1:1" ht="15.75" customHeight="1">
      <c r="A999" s="21"/>
    </row>
    <row r="1000" spans="1:1" ht="15.75" customHeight="1">
      <c r="A1000" s="21"/>
    </row>
    <row r="1001" spans="1:1" ht="15.75" customHeight="1">
      <c r="A1001" s="21"/>
    </row>
  </sheetData>
  <mergeCells count="142">
    <mergeCell ref="F86:L86"/>
    <mergeCell ref="F87:L87"/>
    <mergeCell ref="F79:L79"/>
    <mergeCell ref="F80:L80"/>
    <mergeCell ref="F81:L81"/>
    <mergeCell ref="F82:L82"/>
    <mergeCell ref="F83:L83"/>
    <mergeCell ref="F84:L84"/>
    <mergeCell ref="F85:L85"/>
    <mergeCell ref="F77:L77"/>
    <mergeCell ref="F78:L78"/>
    <mergeCell ref="F70:L70"/>
    <mergeCell ref="F71:L71"/>
    <mergeCell ref="F72:L72"/>
    <mergeCell ref="F73:L73"/>
    <mergeCell ref="F74:L74"/>
    <mergeCell ref="F75:L75"/>
    <mergeCell ref="F76:L76"/>
    <mergeCell ref="F68:L68"/>
    <mergeCell ref="F69:L69"/>
    <mergeCell ref="F61:L61"/>
    <mergeCell ref="F62:L62"/>
    <mergeCell ref="F63:L63"/>
    <mergeCell ref="F64:L64"/>
    <mergeCell ref="F65:L65"/>
    <mergeCell ref="F66:L66"/>
    <mergeCell ref="F67:L67"/>
    <mergeCell ref="F59:L59"/>
    <mergeCell ref="F60:L60"/>
    <mergeCell ref="F52:L52"/>
    <mergeCell ref="F53:L53"/>
    <mergeCell ref="F54:L54"/>
    <mergeCell ref="F55:L55"/>
    <mergeCell ref="F56:L56"/>
    <mergeCell ref="F57:L57"/>
    <mergeCell ref="F58:L58"/>
    <mergeCell ref="F50:L50"/>
    <mergeCell ref="F51:L51"/>
    <mergeCell ref="F43:L43"/>
    <mergeCell ref="F44:L44"/>
    <mergeCell ref="F45:L45"/>
    <mergeCell ref="F46:L46"/>
    <mergeCell ref="F47:L47"/>
    <mergeCell ref="F48:L48"/>
    <mergeCell ref="F49:L49"/>
    <mergeCell ref="F41:L41"/>
    <mergeCell ref="F42:L42"/>
    <mergeCell ref="F34:L34"/>
    <mergeCell ref="F35:L35"/>
    <mergeCell ref="F36:L36"/>
    <mergeCell ref="F37:L37"/>
    <mergeCell ref="F38:L38"/>
    <mergeCell ref="F39:L39"/>
    <mergeCell ref="F40:L40"/>
    <mergeCell ref="F24:L24"/>
    <mergeCell ref="F32:L32"/>
    <mergeCell ref="F33:L33"/>
    <mergeCell ref="F25:L25"/>
    <mergeCell ref="F26:L26"/>
    <mergeCell ref="F27:L27"/>
    <mergeCell ref="F28:L28"/>
    <mergeCell ref="F29:L29"/>
    <mergeCell ref="F30:L30"/>
    <mergeCell ref="F31:L31"/>
    <mergeCell ref="A18:A58"/>
    <mergeCell ref="A59:A75"/>
    <mergeCell ref="A76:A84"/>
    <mergeCell ref="A85:A114"/>
    <mergeCell ref="A115:A116"/>
    <mergeCell ref="A117:A131"/>
    <mergeCell ref="A132:A136"/>
    <mergeCell ref="B2:D2"/>
    <mergeCell ref="F4:L4"/>
    <mergeCell ref="F5:L5"/>
    <mergeCell ref="F6:L6"/>
    <mergeCell ref="F7:L7"/>
    <mergeCell ref="F8:L8"/>
    <mergeCell ref="F17:L17"/>
    <mergeCell ref="F133:L133"/>
    <mergeCell ref="F134:L134"/>
    <mergeCell ref="F135:L135"/>
    <mergeCell ref="F136:L136"/>
    <mergeCell ref="F18:L18"/>
    <mergeCell ref="F19:L19"/>
    <mergeCell ref="F20:L20"/>
    <mergeCell ref="F21:L21"/>
    <mergeCell ref="F22:L22"/>
    <mergeCell ref="F23:L23"/>
    <mergeCell ref="F9:L9"/>
    <mergeCell ref="F10:L10"/>
    <mergeCell ref="F11:L11"/>
    <mergeCell ref="F12:L12"/>
    <mergeCell ref="F13:L13"/>
    <mergeCell ref="F14:L14"/>
    <mergeCell ref="F15:L15"/>
    <mergeCell ref="F16:L16"/>
    <mergeCell ref="A4:A17"/>
    <mergeCell ref="F131:L131"/>
    <mergeCell ref="F132:L132"/>
    <mergeCell ref="F124:L124"/>
    <mergeCell ref="F125:L125"/>
    <mergeCell ref="F126:L126"/>
    <mergeCell ref="F127:L127"/>
    <mergeCell ref="F128:L128"/>
    <mergeCell ref="F129:L129"/>
    <mergeCell ref="F130:L130"/>
    <mergeCell ref="F122:L122"/>
    <mergeCell ref="F123:L123"/>
    <mergeCell ref="F115:L115"/>
    <mergeCell ref="F116:L116"/>
    <mergeCell ref="F117:L117"/>
    <mergeCell ref="F118:L118"/>
    <mergeCell ref="F119:L119"/>
    <mergeCell ref="F120:L120"/>
    <mergeCell ref="F121:L121"/>
    <mergeCell ref="F113:L113"/>
    <mergeCell ref="F114:L114"/>
    <mergeCell ref="F106:L106"/>
    <mergeCell ref="F107:L107"/>
    <mergeCell ref="F108:L108"/>
    <mergeCell ref="F109:L109"/>
    <mergeCell ref="F110:L110"/>
    <mergeCell ref="F111:L111"/>
    <mergeCell ref="F112:L112"/>
    <mergeCell ref="F104:L104"/>
    <mergeCell ref="F105:L105"/>
    <mergeCell ref="F97:L97"/>
    <mergeCell ref="F98:L98"/>
    <mergeCell ref="F99:L99"/>
    <mergeCell ref="F100:L100"/>
    <mergeCell ref="F101:L101"/>
    <mergeCell ref="F102:L102"/>
    <mergeCell ref="F103:L103"/>
    <mergeCell ref="F95:L95"/>
    <mergeCell ref="F96:L96"/>
    <mergeCell ref="F88:L88"/>
    <mergeCell ref="F89:L89"/>
    <mergeCell ref="F90:L90"/>
    <mergeCell ref="F91:L91"/>
    <mergeCell ref="F92:L92"/>
    <mergeCell ref="F93:L93"/>
    <mergeCell ref="F94:L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I12"/>
  <sheetViews>
    <sheetView workbookViewId="0"/>
  </sheetViews>
  <sheetFormatPr defaultColWidth="12.6328125" defaultRowHeight="15.75" customHeight="1"/>
  <cols>
    <col min="3" max="4" width="18.90625" customWidth="1"/>
    <col min="9" max="9" width="17.453125" customWidth="1"/>
  </cols>
  <sheetData>
    <row r="3" spans="1:9" ht="14">
      <c r="A3" s="2"/>
      <c r="B3" s="83" t="s">
        <v>857</v>
      </c>
      <c r="C3" s="84"/>
      <c r="D3" s="85"/>
      <c r="E3" s="17"/>
      <c r="F3" s="17"/>
      <c r="G3" s="17"/>
      <c r="H3" s="17"/>
      <c r="I3" s="17"/>
    </row>
    <row r="4" spans="1:9" ht="14">
      <c r="A4" s="2"/>
      <c r="B4" s="3" t="s">
        <v>858</v>
      </c>
      <c r="C4" s="3" t="s">
        <v>859</v>
      </c>
      <c r="D4" s="3" t="s">
        <v>860</v>
      </c>
      <c r="E4" s="17"/>
      <c r="F4" s="17"/>
      <c r="G4" s="17"/>
      <c r="H4" s="17"/>
      <c r="I4" s="17"/>
    </row>
    <row r="5" spans="1:9" ht="14">
      <c r="A5" s="4"/>
      <c r="B5" s="5" t="s">
        <v>861</v>
      </c>
      <c r="C5" s="5" t="s">
        <v>862</v>
      </c>
      <c r="D5" s="5" t="s">
        <v>863</v>
      </c>
      <c r="E5" s="17"/>
      <c r="F5" s="87" t="str">
        <f t="shared" ref="F5:F9" si="0">"INSERT INTO LOAIVE VALUES ('"&amp;B5&amp;"', '"&amp;C5&amp;"', "&amp;D5&amp;");"</f>
        <v>INSERT INTO LOAIVE VALUES ('LV001', 'Vé lượt', null);</v>
      </c>
      <c r="G5" s="82"/>
      <c r="H5" s="82"/>
      <c r="I5" s="82"/>
    </row>
    <row r="6" spans="1:9" ht="14">
      <c r="A6" s="4"/>
      <c r="B6" s="5" t="s">
        <v>864</v>
      </c>
      <c r="C6" s="5" t="s">
        <v>865</v>
      </c>
      <c r="D6" s="11" t="s">
        <v>866</v>
      </c>
      <c r="E6" s="17"/>
      <c r="F6" s="87" t="str">
        <f t="shared" si="0"/>
        <v>INSERT INTO LOAIVE VALUES ('LV002', 'Vé ngày', 40000);</v>
      </c>
      <c r="G6" s="82"/>
      <c r="H6" s="82"/>
      <c r="I6" s="82"/>
    </row>
    <row r="7" spans="1:9" ht="14">
      <c r="A7" s="4"/>
      <c r="B7" s="5" t="s">
        <v>867</v>
      </c>
      <c r="C7" s="5" t="s">
        <v>868</v>
      </c>
      <c r="D7" s="11" t="s">
        <v>869</v>
      </c>
      <c r="E7" s="17"/>
      <c r="F7" s="87" t="str">
        <f t="shared" si="0"/>
        <v>INSERT INTO LOAIVE VALUES ('LV003', 'Vé tháng', 300000);</v>
      </c>
      <c r="G7" s="82"/>
      <c r="H7" s="82"/>
      <c r="I7" s="82"/>
    </row>
    <row r="8" spans="1:9" ht="15.75" customHeight="1">
      <c r="A8" s="4"/>
      <c r="B8" s="5" t="s">
        <v>870</v>
      </c>
      <c r="C8" s="5" t="s">
        <v>871</v>
      </c>
      <c r="D8" s="11" t="s">
        <v>872</v>
      </c>
      <c r="E8" s="17"/>
      <c r="F8" s="87" t="str">
        <f t="shared" si="0"/>
        <v>INSERT INTO LOAIVE VALUES ('LV004', 'Vé tháng HSSV', 150000);</v>
      </c>
      <c r="G8" s="82"/>
      <c r="H8" s="82"/>
      <c r="I8" s="82"/>
    </row>
    <row r="9" spans="1:9" ht="15.5">
      <c r="B9" s="5" t="s">
        <v>873</v>
      </c>
      <c r="C9" s="30" t="s">
        <v>874</v>
      </c>
      <c r="D9" s="31" t="s">
        <v>875</v>
      </c>
      <c r="F9" s="87" t="str">
        <f t="shared" si="0"/>
        <v>INSERT INTO LOAIVE VALUES ('LV005', 'Vé ưu tiên', 0);</v>
      </c>
      <c r="G9" s="82"/>
      <c r="H9" s="82"/>
      <c r="I9" s="82"/>
    </row>
    <row r="10" spans="1:9" ht="15.75" customHeight="1">
      <c r="F10" s="82"/>
      <c r="G10" s="82"/>
      <c r="H10" s="82"/>
      <c r="I10" s="82"/>
    </row>
    <row r="11" spans="1:9" ht="15.75" customHeight="1">
      <c r="F11" s="82"/>
      <c r="G11" s="82"/>
      <c r="H11" s="82"/>
      <c r="I11" s="82"/>
    </row>
    <row r="12" spans="1:9" ht="15.75" customHeight="1">
      <c r="F12" s="82"/>
      <c r="G12" s="82"/>
      <c r="H12" s="82"/>
      <c r="I12" s="82"/>
    </row>
  </sheetData>
  <mergeCells count="9">
    <mergeCell ref="F11:I11"/>
    <mergeCell ref="F12:I12"/>
    <mergeCell ref="B3:D3"/>
    <mergeCell ref="F5:I5"/>
    <mergeCell ref="F6:I6"/>
    <mergeCell ref="F7:I7"/>
    <mergeCell ref="F8:I8"/>
    <mergeCell ref="F9:I9"/>
    <mergeCell ref="F10:I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J152"/>
  <sheetViews>
    <sheetView workbookViewId="0"/>
  </sheetViews>
  <sheetFormatPr defaultColWidth="12.6328125" defaultRowHeight="15.75" customHeight="1"/>
  <sheetData>
    <row r="3" spans="2:10" ht="15.75" customHeight="1">
      <c r="B3" s="17"/>
      <c r="C3" s="83" t="s">
        <v>876</v>
      </c>
      <c r="D3" s="84"/>
      <c r="E3" s="85"/>
    </row>
    <row r="4" spans="2:10" ht="15.75" customHeight="1">
      <c r="B4" s="17"/>
      <c r="C4" s="3" t="s">
        <v>27</v>
      </c>
      <c r="D4" s="3" t="s">
        <v>528</v>
      </c>
      <c r="E4" s="3" t="s">
        <v>877</v>
      </c>
    </row>
    <row r="5" spans="2:10">
      <c r="B5" s="87" t="s">
        <v>55</v>
      </c>
      <c r="C5" s="5" t="s">
        <v>30</v>
      </c>
      <c r="D5" s="5" t="s">
        <v>56</v>
      </c>
      <c r="E5" s="5">
        <v>1</v>
      </c>
      <c r="F5" s="32"/>
      <c r="G5" s="92" t="str">
        <f t="shared" ref="G5:G152" si="0">"INSERT INTO GADIQUA VALUES ('"&amp;C5&amp;"', '"&amp;D5&amp;"', "&amp;E5&amp;");"</f>
        <v>INSERT INTO GADIQUA VALUES ('MT001', 'G0001', 1);</v>
      </c>
      <c r="H5" s="82"/>
      <c r="I5" s="82"/>
      <c r="J5" s="82"/>
    </row>
    <row r="6" spans="2:10">
      <c r="B6" s="82"/>
      <c r="C6" s="5" t="s">
        <v>30</v>
      </c>
      <c r="D6" s="5" t="s">
        <v>533</v>
      </c>
      <c r="E6" s="5">
        <v>2</v>
      </c>
      <c r="F6" s="32"/>
      <c r="G6" s="92" t="str">
        <f t="shared" si="0"/>
        <v>INSERT INTO GADIQUA VALUES ('MT001', 'G0002', 2);</v>
      </c>
      <c r="H6" s="82"/>
      <c r="I6" s="82"/>
      <c r="J6" s="82"/>
    </row>
    <row r="7" spans="2:10">
      <c r="B7" s="82"/>
      <c r="C7" s="5" t="s">
        <v>30</v>
      </c>
      <c r="D7" s="5" t="s">
        <v>536</v>
      </c>
      <c r="E7" s="5">
        <v>3</v>
      </c>
      <c r="F7" s="32"/>
      <c r="G7" s="92" t="str">
        <f t="shared" si="0"/>
        <v>INSERT INTO GADIQUA VALUES ('MT001', 'G0003', 3);</v>
      </c>
      <c r="H7" s="82"/>
      <c r="I7" s="82"/>
      <c r="J7" s="82"/>
    </row>
    <row r="8" spans="2:10">
      <c r="B8" s="82"/>
      <c r="C8" s="5" t="s">
        <v>30</v>
      </c>
      <c r="D8" s="5" t="s">
        <v>538</v>
      </c>
      <c r="E8" s="5">
        <v>4</v>
      </c>
      <c r="F8" s="32"/>
      <c r="G8" s="92" t="str">
        <f t="shared" si="0"/>
        <v>INSERT INTO GADIQUA VALUES ('MT001', 'G0004', 4);</v>
      </c>
      <c r="H8" s="82"/>
      <c r="I8" s="82"/>
      <c r="J8" s="82"/>
    </row>
    <row r="9" spans="2:10">
      <c r="B9" s="82"/>
      <c r="C9" s="5" t="s">
        <v>30</v>
      </c>
      <c r="D9" s="5" t="s">
        <v>73</v>
      </c>
      <c r="E9" s="5">
        <v>5</v>
      </c>
      <c r="F9" s="32"/>
      <c r="G9" s="92" t="str">
        <f t="shared" si="0"/>
        <v>INSERT INTO GADIQUA VALUES ('MT001', 'G0005', 5);</v>
      </c>
      <c r="H9" s="82"/>
      <c r="I9" s="82"/>
      <c r="J9" s="82"/>
    </row>
    <row r="10" spans="2:10">
      <c r="B10" s="82"/>
      <c r="C10" s="5" t="s">
        <v>30</v>
      </c>
      <c r="D10" s="5" t="s">
        <v>543</v>
      </c>
      <c r="E10" s="5">
        <v>6</v>
      </c>
      <c r="F10" s="32"/>
      <c r="G10" s="92" t="str">
        <f t="shared" si="0"/>
        <v>INSERT INTO GADIQUA VALUES ('MT001', 'G0006', 6);</v>
      </c>
      <c r="H10" s="82"/>
      <c r="I10" s="82"/>
      <c r="J10" s="82"/>
    </row>
    <row r="11" spans="2:10">
      <c r="B11" s="82"/>
      <c r="C11" s="5" t="s">
        <v>30</v>
      </c>
      <c r="D11" s="5" t="s">
        <v>546</v>
      </c>
      <c r="E11" s="5">
        <v>7</v>
      </c>
      <c r="F11" s="32"/>
      <c r="G11" s="92" t="str">
        <f t="shared" si="0"/>
        <v>INSERT INTO GADIQUA VALUES ('MT001', 'G0007', 7);</v>
      </c>
      <c r="H11" s="82"/>
      <c r="I11" s="82"/>
      <c r="J11" s="82"/>
    </row>
    <row r="12" spans="2:10">
      <c r="B12" s="82"/>
      <c r="C12" s="5" t="s">
        <v>30</v>
      </c>
      <c r="D12" s="5" t="s">
        <v>548</v>
      </c>
      <c r="E12" s="5">
        <v>8</v>
      </c>
      <c r="F12" s="32"/>
      <c r="G12" s="92" t="str">
        <f t="shared" si="0"/>
        <v>INSERT INTO GADIQUA VALUES ('MT001', 'G0008', 8);</v>
      </c>
      <c r="H12" s="82"/>
      <c r="I12" s="82"/>
      <c r="J12" s="82"/>
    </row>
    <row r="13" spans="2:10">
      <c r="B13" s="82"/>
      <c r="C13" s="5" t="s">
        <v>30</v>
      </c>
      <c r="D13" s="5" t="s">
        <v>551</v>
      </c>
      <c r="E13" s="5">
        <v>9</v>
      </c>
      <c r="F13" s="32"/>
      <c r="G13" s="92" t="str">
        <f t="shared" si="0"/>
        <v>INSERT INTO GADIQUA VALUES ('MT001', 'G0009', 9);</v>
      </c>
      <c r="H13" s="82"/>
      <c r="I13" s="82"/>
      <c r="J13" s="82"/>
    </row>
    <row r="14" spans="2:10">
      <c r="B14" s="82"/>
      <c r="C14" s="5" t="s">
        <v>30</v>
      </c>
      <c r="D14" s="5" t="s">
        <v>554</v>
      </c>
      <c r="E14" s="5">
        <v>10</v>
      </c>
      <c r="F14" s="32"/>
      <c r="G14" s="92" t="str">
        <f t="shared" si="0"/>
        <v>INSERT INTO GADIQUA VALUES ('MT001', 'G0010', 10);</v>
      </c>
      <c r="H14" s="82"/>
      <c r="I14" s="82"/>
      <c r="J14" s="82"/>
    </row>
    <row r="15" spans="2:10">
      <c r="B15" s="82"/>
      <c r="C15" s="5" t="s">
        <v>30</v>
      </c>
      <c r="D15" s="5" t="s">
        <v>556</v>
      </c>
      <c r="E15" s="5">
        <v>11</v>
      </c>
      <c r="F15" s="32"/>
      <c r="G15" s="92" t="str">
        <f t="shared" si="0"/>
        <v>INSERT INTO GADIQUA VALUES ('MT001', 'G0011', 11);</v>
      </c>
      <c r="H15" s="82"/>
      <c r="I15" s="82"/>
      <c r="J15" s="82"/>
    </row>
    <row r="16" spans="2:10">
      <c r="B16" s="82"/>
      <c r="C16" s="5" t="s">
        <v>30</v>
      </c>
      <c r="D16" s="5" t="s">
        <v>559</v>
      </c>
      <c r="E16" s="5">
        <v>12</v>
      </c>
      <c r="F16" s="32"/>
      <c r="G16" s="92" t="str">
        <f t="shared" si="0"/>
        <v>INSERT INTO GADIQUA VALUES ('MT001', 'G0012', 12);</v>
      </c>
      <c r="H16" s="82"/>
      <c r="I16" s="82"/>
      <c r="J16" s="82"/>
    </row>
    <row r="17" spans="2:10">
      <c r="B17" s="82"/>
      <c r="C17" s="5" t="s">
        <v>30</v>
      </c>
      <c r="D17" s="5" t="s">
        <v>562</v>
      </c>
      <c r="E17" s="5">
        <v>13</v>
      </c>
      <c r="F17" s="32"/>
      <c r="G17" s="92" t="str">
        <f t="shared" si="0"/>
        <v>INSERT INTO GADIQUA VALUES ('MT001', 'G0013', 13);</v>
      </c>
      <c r="H17" s="82"/>
      <c r="I17" s="82"/>
      <c r="J17" s="82"/>
    </row>
    <row r="18" spans="2:10">
      <c r="B18" s="82"/>
      <c r="C18" s="5" t="s">
        <v>30</v>
      </c>
      <c r="D18" s="5" t="s">
        <v>57</v>
      </c>
      <c r="E18" s="5">
        <v>14</v>
      </c>
      <c r="F18" s="32"/>
      <c r="G18" s="92" t="str">
        <f t="shared" si="0"/>
        <v>INSERT INTO GADIQUA VALUES ('MT001', 'G0014', 14);</v>
      </c>
      <c r="H18" s="82"/>
      <c r="I18" s="82"/>
      <c r="J18" s="82"/>
    </row>
    <row r="19" spans="2:10">
      <c r="B19" s="87" t="s">
        <v>58</v>
      </c>
      <c r="C19" s="5" t="s">
        <v>35</v>
      </c>
      <c r="D19" s="5" t="s">
        <v>59</v>
      </c>
      <c r="E19" s="5">
        <v>1</v>
      </c>
      <c r="F19" s="32"/>
      <c r="G19" s="92" t="str">
        <f t="shared" si="0"/>
        <v>INSERT INTO GADIQUA VALUES ('MT002', 'G0015', 1);</v>
      </c>
      <c r="H19" s="82"/>
      <c r="I19" s="82"/>
      <c r="J19" s="82"/>
    </row>
    <row r="20" spans="2:10">
      <c r="B20" s="82"/>
      <c r="C20" s="5" t="s">
        <v>35</v>
      </c>
      <c r="D20" s="5" t="s">
        <v>567</v>
      </c>
      <c r="E20" s="5">
        <v>2</v>
      </c>
      <c r="F20" s="32"/>
      <c r="G20" s="92" t="str">
        <f t="shared" si="0"/>
        <v>INSERT INTO GADIQUA VALUES ('MT002', 'G0016', 2);</v>
      </c>
      <c r="H20" s="82"/>
      <c r="I20" s="82"/>
      <c r="J20" s="82"/>
    </row>
    <row r="21" spans="2:10" ht="14">
      <c r="B21" s="82"/>
      <c r="C21" s="5" t="s">
        <v>35</v>
      </c>
      <c r="D21" s="5" t="s">
        <v>570</v>
      </c>
      <c r="E21" s="5">
        <v>3</v>
      </c>
      <c r="F21" s="32"/>
      <c r="G21" s="92" t="str">
        <f t="shared" si="0"/>
        <v>INSERT INTO GADIQUA VALUES ('MT002', 'G0017', 3);</v>
      </c>
      <c r="H21" s="82"/>
      <c r="I21" s="82"/>
      <c r="J21" s="82"/>
    </row>
    <row r="22" spans="2:10" ht="14">
      <c r="B22" s="82"/>
      <c r="C22" s="5" t="s">
        <v>35</v>
      </c>
      <c r="D22" s="5" t="s">
        <v>573</v>
      </c>
      <c r="E22" s="5">
        <v>4</v>
      </c>
      <c r="F22" s="32"/>
      <c r="G22" s="92" t="str">
        <f t="shared" si="0"/>
        <v>INSERT INTO GADIQUA VALUES ('MT002', 'G0018', 4);</v>
      </c>
      <c r="H22" s="82"/>
      <c r="I22" s="82"/>
      <c r="J22" s="82"/>
    </row>
    <row r="23" spans="2:10" ht="14">
      <c r="B23" s="82"/>
      <c r="C23" s="5" t="s">
        <v>35</v>
      </c>
      <c r="D23" s="5" t="s">
        <v>576</v>
      </c>
      <c r="E23" s="5">
        <v>5</v>
      </c>
      <c r="F23" s="32"/>
      <c r="G23" s="92" t="str">
        <f t="shared" si="0"/>
        <v>INSERT INTO GADIQUA VALUES ('MT002', 'G0019', 5);</v>
      </c>
      <c r="H23" s="82"/>
      <c r="I23" s="82"/>
      <c r="J23" s="82"/>
    </row>
    <row r="24" spans="2:10" ht="14">
      <c r="B24" s="82"/>
      <c r="C24" s="5" t="s">
        <v>35</v>
      </c>
      <c r="D24" s="5" t="s">
        <v>578</v>
      </c>
      <c r="E24" s="5">
        <v>6</v>
      </c>
      <c r="F24" s="32"/>
      <c r="G24" s="92" t="str">
        <f t="shared" si="0"/>
        <v>INSERT INTO GADIQUA VALUES ('MT002', 'G0020', 6);</v>
      </c>
      <c r="H24" s="82"/>
      <c r="I24" s="82"/>
      <c r="J24" s="82"/>
    </row>
    <row r="25" spans="2:10" ht="14">
      <c r="B25" s="82"/>
      <c r="C25" s="5" t="s">
        <v>35</v>
      </c>
      <c r="D25" s="5" t="s">
        <v>56</v>
      </c>
      <c r="E25" s="5">
        <v>7</v>
      </c>
      <c r="F25" s="32"/>
      <c r="G25" s="92" t="str">
        <f t="shared" si="0"/>
        <v>INSERT INTO GADIQUA VALUES ('MT002', 'G0001', 7);</v>
      </c>
      <c r="H25" s="82"/>
      <c r="I25" s="82"/>
      <c r="J25" s="82"/>
    </row>
    <row r="26" spans="2:10" ht="14">
      <c r="B26" s="82"/>
      <c r="C26" s="5" t="s">
        <v>35</v>
      </c>
      <c r="D26" s="5" t="s">
        <v>581</v>
      </c>
      <c r="E26" s="5">
        <v>8</v>
      </c>
      <c r="F26" s="32"/>
      <c r="G26" s="92" t="str">
        <f t="shared" si="0"/>
        <v>INSERT INTO GADIQUA VALUES ('MT002', 'G0021', 8);</v>
      </c>
      <c r="H26" s="82"/>
      <c r="I26" s="82"/>
      <c r="J26" s="82"/>
    </row>
    <row r="27" spans="2:10" ht="14">
      <c r="B27" s="82"/>
      <c r="C27" s="5" t="s">
        <v>35</v>
      </c>
      <c r="D27" s="5" t="s">
        <v>584</v>
      </c>
      <c r="E27" s="5">
        <v>9</v>
      </c>
      <c r="F27" s="32"/>
      <c r="G27" s="92" t="str">
        <f t="shared" si="0"/>
        <v>INSERT INTO GADIQUA VALUES ('MT002', 'G0022', 9);</v>
      </c>
      <c r="H27" s="82"/>
      <c r="I27" s="82"/>
      <c r="J27" s="82"/>
    </row>
    <row r="28" spans="2:10" ht="14">
      <c r="B28" s="82"/>
      <c r="C28" s="5" t="s">
        <v>35</v>
      </c>
      <c r="D28" s="5" t="s">
        <v>587</v>
      </c>
      <c r="E28" s="5">
        <v>10</v>
      </c>
      <c r="F28" s="32"/>
      <c r="G28" s="92" t="str">
        <f t="shared" si="0"/>
        <v>INSERT INTO GADIQUA VALUES ('MT002', 'G0023', 10);</v>
      </c>
      <c r="H28" s="82"/>
      <c r="I28" s="82"/>
      <c r="J28" s="82"/>
    </row>
    <row r="29" spans="2:10" ht="14">
      <c r="B29" s="82"/>
      <c r="C29" s="5" t="s">
        <v>35</v>
      </c>
      <c r="D29" s="5" t="s">
        <v>590</v>
      </c>
      <c r="E29" s="5">
        <v>11</v>
      </c>
      <c r="F29" s="32"/>
      <c r="G29" s="92" t="str">
        <f t="shared" si="0"/>
        <v>INSERT INTO GADIQUA VALUES ('MT002', 'G0024', 11);</v>
      </c>
      <c r="H29" s="82"/>
      <c r="I29" s="82"/>
      <c r="J29" s="82"/>
    </row>
    <row r="30" spans="2:10" ht="14">
      <c r="B30" s="82"/>
      <c r="C30" s="5" t="s">
        <v>35</v>
      </c>
      <c r="D30" s="5" t="s">
        <v>593</v>
      </c>
      <c r="E30" s="5">
        <v>12</v>
      </c>
      <c r="F30" s="32"/>
      <c r="G30" s="92" t="str">
        <f t="shared" si="0"/>
        <v>INSERT INTO GADIQUA VALUES ('MT002', 'G0025', 12);</v>
      </c>
      <c r="H30" s="82"/>
      <c r="I30" s="82"/>
      <c r="J30" s="82"/>
    </row>
    <row r="31" spans="2:10" ht="14">
      <c r="B31" s="82"/>
      <c r="C31" s="5" t="s">
        <v>35</v>
      </c>
      <c r="D31" s="5" t="s">
        <v>596</v>
      </c>
      <c r="E31" s="5">
        <v>13</v>
      </c>
      <c r="F31" s="32"/>
      <c r="G31" s="92" t="str">
        <f t="shared" si="0"/>
        <v>INSERT INTO GADIQUA VALUES ('MT002', 'G0026', 13);</v>
      </c>
      <c r="H31" s="82"/>
      <c r="I31" s="82"/>
      <c r="J31" s="82"/>
    </row>
    <row r="32" spans="2:10" ht="14">
      <c r="B32" s="82"/>
      <c r="C32" s="5" t="s">
        <v>35</v>
      </c>
      <c r="D32" s="5" t="s">
        <v>599</v>
      </c>
      <c r="E32" s="5">
        <v>14</v>
      </c>
      <c r="F32" s="32"/>
      <c r="G32" s="92" t="str">
        <f t="shared" si="0"/>
        <v>INSERT INTO GADIQUA VALUES ('MT002', 'G0027', 14);</v>
      </c>
      <c r="H32" s="82"/>
      <c r="I32" s="82"/>
      <c r="J32" s="82"/>
    </row>
    <row r="33" spans="2:10" ht="14">
      <c r="B33" s="82"/>
      <c r="C33" s="5" t="s">
        <v>35</v>
      </c>
      <c r="D33" s="5" t="s">
        <v>77</v>
      </c>
      <c r="E33" s="5">
        <v>15</v>
      </c>
      <c r="F33" s="32"/>
      <c r="G33" s="92" t="str">
        <f t="shared" si="0"/>
        <v>INSERT INTO GADIQUA VALUES ('MT002', 'G0028', 15);</v>
      </c>
      <c r="H33" s="82"/>
      <c r="I33" s="82"/>
      <c r="J33" s="82"/>
    </row>
    <row r="34" spans="2:10" ht="14">
      <c r="B34" s="82"/>
      <c r="C34" s="5" t="s">
        <v>35</v>
      </c>
      <c r="D34" s="5" t="s">
        <v>604</v>
      </c>
      <c r="E34" s="5">
        <v>16</v>
      </c>
      <c r="F34" s="32"/>
      <c r="G34" s="92" t="str">
        <f t="shared" si="0"/>
        <v>INSERT INTO GADIQUA VALUES ('MT002', 'G0029', 16);</v>
      </c>
      <c r="H34" s="82"/>
      <c r="I34" s="82"/>
      <c r="J34" s="82"/>
    </row>
    <row r="35" spans="2:10" ht="14">
      <c r="B35" s="82"/>
      <c r="C35" s="5" t="s">
        <v>35</v>
      </c>
      <c r="D35" s="5" t="s">
        <v>607</v>
      </c>
      <c r="E35" s="5">
        <v>17</v>
      </c>
      <c r="F35" s="32"/>
      <c r="G35" s="92" t="str">
        <f t="shared" si="0"/>
        <v>INSERT INTO GADIQUA VALUES ('MT002', 'G0030', 17);</v>
      </c>
      <c r="H35" s="82"/>
      <c r="I35" s="82"/>
      <c r="J35" s="82"/>
    </row>
    <row r="36" spans="2:10" ht="14">
      <c r="B36" s="82"/>
      <c r="C36" s="5" t="s">
        <v>35</v>
      </c>
      <c r="D36" s="5" t="s">
        <v>609</v>
      </c>
      <c r="E36" s="5">
        <v>18</v>
      </c>
      <c r="F36" s="32"/>
      <c r="G36" s="92" t="str">
        <f t="shared" si="0"/>
        <v>INSERT INTO GADIQUA VALUES ('MT002', 'G0031', 18);</v>
      </c>
      <c r="H36" s="82"/>
      <c r="I36" s="82"/>
      <c r="J36" s="82"/>
    </row>
    <row r="37" spans="2:10" ht="14">
      <c r="B37" s="82"/>
      <c r="C37" s="5" t="s">
        <v>35</v>
      </c>
      <c r="D37" s="5" t="s">
        <v>612</v>
      </c>
      <c r="E37" s="5">
        <v>19</v>
      </c>
      <c r="F37" s="32"/>
      <c r="G37" s="92" t="str">
        <f t="shared" si="0"/>
        <v>INSERT INTO GADIQUA VALUES ('MT002', 'G0032', 19);</v>
      </c>
      <c r="H37" s="82"/>
      <c r="I37" s="82"/>
      <c r="J37" s="82"/>
    </row>
    <row r="38" spans="2:10" ht="14">
      <c r="B38" s="82"/>
      <c r="C38" s="5" t="s">
        <v>35</v>
      </c>
      <c r="D38" s="5" t="s">
        <v>615</v>
      </c>
      <c r="E38" s="5">
        <v>20</v>
      </c>
      <c r="F38" s="32"/>
      <c r="G38" s="92" t="str">
        <f t="shared" si="0"/>
        <v>INSERT INTO GADIQUA VALUES ('MT002', 'G0033', 20);</v>
      </c>
      <c r="H38" s="82"/>
      <c r="I38" s="82"/>
      <c r="J38" s="82"/>
    </row>
    <row r="39" spans="2:10" ht="14">
      <c r="B39" s="82"/>
      <c r="C39" s="5" t="s">
        <v>35</v>
      </c>
      <c r="D39" s="5" t="s">
        <v>618</v>
      </c>
      <c r="E39" s="5">
        <v>21</v>
      </c>
      <c r="F39" s="32"/>
      <c r="G39" s="92" t="str">
        <f t="shared" si="0"/>
        <v>INSERT INTO GADIQUA VALUES ('MT002', 'G0034', 21);</v>
      </c>
      <c r="H39" s="82"/>
      <c r="I39" s="82"/>
      <c r="J39" s="82"/>
    </row>
    <row r="40" spans="2:10" ht="14">
      <c r="B40" s="82"/>
      <c r="C40" s="5" t="s">
        <v>35</v>
      </c>
      <c r="D40" s="5" t="s">
        <v>620</v>
      </c>
      <c r="E40" s="5">
        <v>22</v>
      </c>
      <c r="F40" s="32"/>
      <c r="G40" s="92" t="str">
        <f t="shared" si="0"/>
        <v>INSERT INTO GADIQUA VALUES ('MT002', 'G0035', 22);</v>
      </c>
      <c r="H40" s="82"/>
      <c r="I40" s="82"/>
      <c r="J40" s="82"/>
    </row>
    <row r="41" spans="2:10" ht="14">
      <c r="B41" s="82"/>
      <c r="C41" s="5" t="s">
        <v>35</v>
      </c>
      <c r="D41" s="5" t="s">
        <v>623</v>
      </c>
      <c r="E41" s="5">
        <v>23</v>
      </c>
      <c r="F41" s="32"/>
      <c r="G41" s="92" t="str">
        <f t="shared" si="0"/>
        <v>INSERT INTO GADIQUA VALUES ('MT002', 'G0036', 23);</v>
      </c>
      <c r="H41" s="82"/>
      <c r="I41" s="82"/>
      <c r="J41" s="82"/>
    </row>
    <row r="42" spans="2:10" ht="14">
      <c r="B42" s="82"/>
      <c r="C42" s="5" t="s">
        <v>35</v>
      </c>
      <c r="D42" s="5" t="s">
        <v>625</v>
      </c>
      <c r="E42" s="5">
        <v>24</v>
      </c>
      <c r="F42" s="32"/>
      <c r="G42" s="92" t="str">
        <f t="shared" si="0"/>
        <v>INSERT INTO GADIQUA VALUES ('MT002', 'G0037', 24);</v>
      </c>
      <c r="H42" s="82"/>
      <c r="I42" s="82"/>
      <c r="J42" s="82"/>
    </row>
    <row r="43" spans="2:10" ht="14">
      <c r="B43" s="82"/>
      <c r="C43" s="5" t="s">
        <v>35</v>
      </c>
      <c r="D43" s="5" t="s">
        <v>628</v>
      </c>
      <c r="E43" s="5">
        <v>25</v>
      </c>
      <c r="F43" s="32"/>
      <c r="G43" s="92" t="str">
        <f t="shared" si="0"/>
        <v>INSERT INTO GADIQUA VALUES ('MT002', 'G0038', 25);</v>
      </c>
      <c r="H43" s="82"/>
      <c r="I43" s="82"/>
      <c r="J43" s="82"/>
    </row>
    <row r="44" spans="2:10" ht="14">
      <c r="B44" s="82"/>
      <c r="C44" s="5" t="s">
        <v>35</v>
      </c>
      <c r="D44" s="5" t="s">
        <v>631</v>
      </c>
      <c r="E44" s="5">
        <v>26</v>
      </c>
      <c r="F44" s="32"/>
      <c r="G44" s="92" t="str">
        <f t="shared" si="0"/>
        <v>INSERT INTO GADIQUA VALUES ('MT002', 'G0039', 26);</v>
      </c>
      <c r="H44" s="82"/>
      <c r="I44" s="82"/>
      <c r="J44" s="82"/>
    </row>
    <row r="45" spans="2:10" ht="14">
      <c r="B45" s="82"/>
      <c r="C45" s="5" t="s">
        <v>35</v>
      </c>
      <c r="D45" s="5" t="s">
        <v>633</v>
      </c>
      <c r="E45" s="5">
        <v>27</v>
      </c>
      <c r="F45" s="32"/>
      <c r="G45" s="92" t="str">
        <f t="shared" si="0"/>
        <v>INSERT INTO GADIQUA VALUES ('MT002', 'G0040', 27);</v>
      </c>
      <c r="H45" s="82"/>
      <c r="I45" s="82"/>
      <c r="J45" s="82"/>
    </row>
    <row r="46" spans="2:10" ht="14">
      <c r="B46" s="82"/>
      <c r="C46" s="5" t="s">
        <v>35</v>
      </c>
      <c r="D46" s="5" t="s">
        <v>635</v>
      </c>
      <c r="E46" s="5">
        <v>28</v>
      </c>
      <c r="F46" s="32"/>
      <c r="G46" s="92" t="str">
        <f t="shared" si="0"/>
        <v>INSERT INTO GADIQUA VALUES ('MT002', 'G0041', 28);</v>
      </c>
      <c r="H46" s="82"/>
      <c r="I46" s="82"/>
      <c r="J46" s="82"/>
    </row>
    <row r="47" spans="2:10" ht="14">
      <c r="B47" s="82"/>
      <c r="C47" s="5" t="s">
        <v>35</v>
      </c>
      <c r="D47" s="5" t="s">
        <v>638</v>
      </c>
      <c r="E47" s="5">
        <v>29</v>
      </c>
      <c r="F47" s="32"/>
      <c r="G47" s="92" t="str">
        <f t="shared" si="0"/>
        <v>INSERT INTO GADIQUA VALUES ('MT002', 'G0042', 29);</v>
      </c>
      <c r="H47" s="82"/>
      <c r="I47" s="82"/>
      <c r="J47" s="82"/>
    </row>
    <row r="48" spans="2:10" ht="14">
      <c r="B48" s="82"/>
      <c r="C48" s="5" t="s">
        <v>35</v>
      </c>
      <c r="D48" s="5" t="s">
        <v>640</v>
      </c>
      <c r="E48" s="5">
        <v>30</v>
      </c>
      <c r="F48" s="32"/>
      <c r="G48" s="92" t="str">
        <f t="shared" si="0"/>
        <v>INSERT INTO GADIQUA VALUES ('MT002', 'G0043', 30);</v>
      </c>
      <c r="H48" s="82"/>
      <c r="I48" s="82"/>
      <c r="J48" s="82"/>
    </row>
    <row r="49" spans="2:10" ht="14">
      <c r="B49" s="82"/>
      <c r="C49" s="5" t="s">
        <v>35</v>
      </c>
      <c r="D49" s="5" t="s">
        <v>642</v>
      </c>
      <c r="E49" s="5">
        <v>31</v>
      </c>
      <c r="F49" s="32"/>
      <c r="G49" s="92" t="str">
        <f t="shared" si="0"/>
        <v>INSERT INTO GADIQUA VALUES ('MT002', 'G0044', 31);</v>
      </c>
      <c r="H49" s="82"/>
      <c r="I49" s="82"/>
      <c r="J49" s="82"/>
    </row>
    <row r="50" spans="2:10" ht="14">
      <c r="B50" s="82"/>
      <c r="C50" s="5" t="s">
        <v>35</v>
      </c>
      <c r="D50" s="5" t="s">
        <v>644</v>
      </c>
      <c r="E50" s="5">
        <v>32</v>
      </c>
      <c r="F50" s="32"/>
      <c r="G50" s="92" t="str">
        <f t="shared" si="0"/>
        <v>INSERT INTO GADIQUA VALUES ('MT002', 'G0045', 32);</v>
      </c>
      <c r="H50" s="82"/>
      <c r="I50" s="82"/>
      <c r="J50" s="82"/>
    </row>
    <row r="51" spans="2:10" ht="14">
      <c r="B51" s="82"/>
      <c r="C51" s="5" t="s">
        <v>35</v>
      </c>
      <c r="D51" s="5" t="s">
        <v>647</v>
      </c>
      <c r="E51" s="5">
        <v>33</v>
      </c>
      <c r="F51" s="32"/>
      <c r="G51" s="92" t="str">
        <f t="shared" si="0"/>
        <v>INSERT INTO GADIQUA VALUES ('MT002', 'G0046', 33);</v>
      </c>
      <c r="H51" s="82"/>
      <c r="I51" s="82"/>
      <c r="J51" s="82"/>
    </row>
    <row r="52" spans="2:10" ht="14">
      <c r="B52" s="82"/>
      <c r="C52" s="5" t="s">
        <v>35</v>
      </c>
      <c r="D52" s="5" t="s">
        <v>649</v>
      </c>
      <c r="E52" s="5">
        <v>34</v>
      </c>
      <c r="F52" s="32"/>
      <c r="G52" s="92" t="str">
        <f t="shared" si="0"/>
        <v>INSERT INTO GADIQUA VALUES ('MT002', 'G0047', 34);</v>
      </c>
      <c r="H52" s="82"/>
      <c r="I52" s="82"/>
      <c r="J52" s="82"/>
    </row>
    <row r="53" spans="2:10" ht="14">
      <c r="B53" s="82"/>
      <c r="C53" s="5" t="s">
        <v>35</v>
      </c>
      <c r="D53" s="5" t="s">
        <v>651</v>
      </c>
      <c r="E53" s="5">
        <v>35</v>
      </c>
      <c r="F53" s="32"/>
      <c r="G53" s="92" t="str">
        <f t="shared" si="0"/>
        <v>INSERT INTO GADIQUA VALUES ('MT002', 'G0048', 35);</v>
      </c>
      <c r="H53" s="82"/>
      <c r="I53" s="82"/>
      <c r="J53" s="82"/>
    </row>
    <row r="54" spans="2:10" ht="14">
      <c r="B54" s="82"/>
      <c r="C54" s="5" t="s">
        <v>35</v>
      </c>
      <c r="D54" s="5" t="s">
        <v>654</v>
      </c>
      <c r="E54" s="5">
        <v>36</v>
      </c>
      <c r="F54" s="32"/>
      <c r="G54" s="92" t="str">
        <f t="shared" si="0"/>
        <v>INSERT INTO GADIQUA VALUES ('MT002', 'G0049', 36);</v>
      </c>
      <c r="H54" s="82"/>
      <c r="I54" s="82"/>
      <c r="J54" s="82"/>
    </row>
    <row r="55" spans="2:10" ht="14">
      <c r="B55" s="82"/>
      <c r="C55" s="5" t="s">
        <v>35</v>
      </c>
      <c r="D55" s="5" t="s">
        <v>657</v>
      </c>
      <c r="E55" s="5">
        <v>37</v>
      </c>
      <c r="F55" s="32"/>
      <c r="G55" s="92" t="str">
        <f t="shared" si="0"/>
        <v>INSERT INTO GADIQUA VALUES ('MT002', 'G0050', 37);</v>
      </c>
      <c r="H55" s="82"/>
      <c r="I55" s="82"/>
      <c r="J55" s="82"/>
    </row>
    <row r="56" spans="2:10" ht="14">
      <c r="B56" s="82"/>
      <c r="C56" s="5" t="s">
        <v>35</v>
      </c>
      <c r="D56" s="5" t="s">
        <v>659</v>
      </c>
      <c r="E56" s="5">
        <v>38</v>
      </c>
      <c r="F56" s="32"/>
      <c r="G56" s="92" t="str">
        <f t="shared" si="0"/>
        <v>INSERT INTO GADIQUA VALUES ('MT002', 'G0051', 38);</v>
      </c>
      <c r="H56" s="82"/>
      <c r="I56" s="82"/>
      <c r="J56" s="82"/>
    </row>
    <row r="57" spans="2:10" ht="14">
      <c r="B57" s="82"/>
      <c r="C57" s="5" t="s">
        <v>35</v>
      </c>
      <c r="D57" s="5" t="s">
        <v>662</v>
      </c>
      <c r="E57" s="5">
        <v>39</v>
      </c>
      <c r="F57" s="32"/>
      <c r="G57" s="92" t="str">
        <f t="shared" si="0"/>
        <v>INSERT INTO GADIQUA VALUES ('MT002', 'G0052', 39);</v>
      </c>
      <c r="H57" s="82"/>
      <c r="I57" s="82"/>
      <c r="J57" s="82"/>
    </row>
    <row r="58" spans="2:10" ht="14">
      <c r="B58" s="82"/>
      <c r="C58" s="5" t="s">
        <v>35</v>
      </c>
      <c r="D58" s="5" t="s">
        <v>664</v>
      </c>
      <c r="E58" s="5">
        <v>40</v>
      </c>
      <c r="F58" s="32"/>
      <c r="G58" s="92" t="str">
        <f t="shared" si="0"/>
        <v>INSERT INTO GADIQUA VALUES ('MT002', 'G0053', 40);</v>
      </c>
      <c r="H58" s="82"/>
      <c r="I58" s="82"/>
      <c r="J58" s="82"/>
    </row>
    <row r="59" spans="2:10" ht="14">
      <c r="B59" s="82"/>
      <c r="C59" s="5" t="s">
        <v>35</v>
      </c>
      <c r="D59" s="5" t="s">
        <v>666</v>
      </c>
      <c r="E59" s="5">
        <v>41</v>
      </c>
      <c r="F59" s="32"/>
      <c r="G59" s="92" t="str">
        <f t="shared" si="0"/>
        <v>INSERT INTO GADIQUA VALUES ('MT002', 'G0054', 41);</v>
      </c>
      <c r="H59" s="82"/>
      <c r="I59" s="82"/>
      <c r="J59" s="82"/>
    </row>
    <row r="60" spans="2:10" ht="14">
      <c r="B60" s="82"/>
      <c r="C60" s="5" t="s">
        <v>35</v>
      </c>
      <c r="D60" s="5" t="s">
        <v>60</v>
      </c>
      <c r="E60" s="5">
        <v>42</v>
      </c>
      <c r="F60" s="32"/>
      <c r="G60" s="92" t="str">
        <f t="shared" si="0"/>
        <v>INSERT INTO GADIQUA VALUES ('MT002', 'G0055', 42);</v>
      </c>
      <c r="H60" s="82"/>
      <c r="I60" s="82"/>
      <c r="J60" s="82"/>
    </row>
    <row r="61" spans="2:10" ht="14">
      <c r="B61" s="87" t="s">
        <v>61</v>
      </c>
      <c r="C61" s="5" t="s">
        <v>33</v>
      </c>
      <c r="D61" s="5" t="s">
        <v>56</v>
      </c>
      <c r="E61" s="5">
        <v>1</v>
      </c>
      <c r="F61" s="32"/>
      <c r="G61" s="92" t="str">
        <f t="shared" si="0"/>
        <v>INSERT INTO GADIQUA VALUES ('MT003', 'G0001', 1);</v>
      </c>
      <c r="H61" s="82"/>
      <c r="I61" s="82"/>
      <c r="J61" s="82"/>
    </row>
    <row r="62" spans="2:10" ht="14">
      <c r="B62" s="82"/>
      <c r="C62" s="5" t="s">
        <v>33</v>
      </c>
      <c r="D62" s="5" t="s">
        <v>670</v>
      </c>
      <c r="E62" s="5">
        <v>2</v>
      </c>
      <c r="F62" s="32"/>
      <c r="G62" s="92" t="str">
        <f t="shared" si="0"/>
        <v>INSERT INTO GADIQUA VALUES ('MT003', 'G0056', 2);</v>
      </c>
      <c r="H62" s="82"/>
      <c r="I62" s="82"/>
      <c r="J62" s="82"/>
    </row>
    <row r="63" spans="2:10" ht="14">
      <c r="B63" s="82"/>
      <c r="C63" s="5" t="s">
        <v>33</v>
      </c>
      <c r="D63" s="5" t="s">
        <v>64</v>
      </c>
      <c r="E63" s="5">
        <v>3</v>
      </c>
      <c r="F63" s="32"/>
      <c r="G63" s="92" t="str">
        <f t="shared" si="0"/>
        <v>INSERT INTO GADIQUA VALUES ('MT003', 'G0057', 3);</v>
      </c>
      <c r="H63" s="82"/>
      <c r="I63" s="82"/>
      <c r="J63" s="82"/>
    </row>
    <row r="64" spans="2:10" ht="14">
      <c r="B64" s="82"/>
      <c r="C64" s="5" t="s">
        <v>33</v>
      </c>
      <c r="D64" s="5" t="s">
        <v>674</v>
      </c>
      <c r="E64" s="5">
        <v>4</v>
      </c>
      <c r="F64" s="32"/>
      <c r="G64" s="92" t="str">
        <f t="shared" si="0"/>
        <v>INSERT INTO GADIQUA VALUES ('MT003', 'G0058', 4);</v>
      </c>
      <c r="H64" s="82"/>
      <c r="I64" s="82"/>
      <c r="J64" s="82"/>
    </row>
    <row r="65" spans="2:10" ht="14">
      <c r="B65" s="82"/>
      <c r="C65" s="5" t="s">
        <v>33</v>
      </c>
      <c r="D65" s="5" t="s">
        <v>677</v>
      </c>
      <c r="E65" s="5">
        <v>5</v>
      </c>
      <c r="F65" s="32"/>
      <c r="G65" s="92" t="str">
        <f t="shared" si="0"/>
        <v>INSERT INTO GADIQUA VALUES ('MT003', 'G0059', 5);</v>
      </c>
      <c r="H65" s="82"/>
      <c r="I65" s="82"/>
      <c r="J65" s="82"/>
    </row>
    <row r="66" spans="2:10" ht="14">
      <c r="B66" s="82"/>
      <c r="C66" s="5" t="s">
        <v>33</v>
      </c>
      <c r="D66" s="5" t="s">
        <v>680</v>
      </c>
      <c r="E66" s="5">
        <v>6</v>
      </c>
      <c r="F66" s="32"/>
      <c r="G66" s="92" t="str">
        <f t="shared" si="0"/>
        <v>INSERT INTO GADIQUA VALUES ('MT003', 'G0060', 6);</v>
      </c>
      <c r="H66" s="82"/>
      <c r="I66" s="82"/>
      <c r="J66" s="82"/>
    </row>
    <row r="67" spans="2:10" ht="14">
      <c r="B67" s="82"/>
      <c r="C67" s="5" t="s">
        <v>33</v>
      </c>
      <c r="D67" s="5" t="s">
        <v>682</v>
      </c>
      <c r="E67" s="5">
        <v>7</v>
      </c>
      <c r="F67" s="32"/>
      <c r="G67" s="92" t="str">
        <f t="shared" si="0"/>
        <v>INSERT INTO GADIQUA VALUES ('MT003', 'G0061', 7);</v>
      </c>
      <c r="H67" s="82"/>
      <c r="I67" s="82"/>
      <c r="J67" s="82"/>
    </row>
    <row r="68" spans="2:10" ht="14">
      <c r="B68" s="82"/>
      <c r="C68" s="5" t="s">
        <v>33</v>
      </c>
      <c r="D68" s="5" t="s">
        <v>685</v>
      </c>
      <c r="E68" s="5">
        <v>8</v>
      </c>
      <c r="F68" s="32"/>
      <c r="G68" s="92" t="str">
        <f t="shared" si="0"/>
        <v>INSERT INTO GADIQUA VALUES ('MT003', 'G0062', 8);</v>
      </c>
      <c r="H68" s="82"/>
      <c r="I68" s="82"/>
      <c r="J68" s="82"/>
    </row>
    <row r="69" spans="2:10" ht="14">
      <c r="B69" s="82"/>
      <c r="C69" s="5" t="s">
        <v>33</v>
      </c>
      <c r="D69" s="5" t="s">
        <v>76</v>
      </c>
      <c r="E69" s="5">
        <v>9</v>
      </c>
      <c r="F69" s="32"/>
      <c r="G69" s="92" t="str">
        <f t="shared" si="0"/>
        <v>INSERT INTO GADIQUA VALUES ('MT003', 'G0063', 9);</v>
      </c>
      <c r="H69" s="82"/>
      <c r="I69" s="82"/>
      <c r="J69" s="82"/>
    </row>
    <row r="70" spans="2:10" ht="14">
      <c r="B70" s="82"/>
      <c r="C70" s="5" t="s">
        <v>33</v>
      </c>
      <c r="D70" s="5" t="s">
        <v>690</v>
      </c>
      <c r="E70" s="5">
        <v>10</v>
      </c>
      <c r="F70" s="32"/>
      <c r="G70" s="92" t="str">
        <f t="shared" si="0"/>
        <v>INSERT INTO GADIQUA VALUES ('MT003', 'G0064', 10);</v>
      </c>
      <c r="H70" s="82"/>
      <c r="I70" s="82"/>
      <c r="J70" s="82"/>
    </row>
    <row r="71" spans="2:10" ht="14">
      <c r="B71" s="82"/>
      <c r="C71" s="5" t="s">
        <v>33</v>
      </c>
      <c r="D71" s="5" t="s">
        <v>693</v>
      </c>
      <c r="E71" s="5">
        <v>11</v>
      </c>
      <c r="F71" s="32"/>
      <c r="G71" s="92" t="str">
        <f t="shared" si="0"/>
        <v>INSERT INTO GADIQUA VALUES ('MT003', 'G0065', 11);</v>
      </c>
      <c r="H71" s="82"/>
      <c r="I71" s="82"/>
      <c r="J71" s="82"/>
    </row>
    <row r="72" spans="2:10" ht="14">
      <c r="B72" s="82"/>
      <c r="C72" s="5" t="s">
        <v>33</v>
      </c>
      <c r="D72" s="5" t="s">
        <v>696</v>
      </c>
      <c r="E72" s="5">
        <v>12</v>
      </c>
      <c r="F72" s="32"/>
      <c r="G72" s="92" t="str">
        <f t="shared" si="0"/>
        <v>INSERT INTO GADIQUA VALUES ('MT003', 'G0066', 12);</v>
      </c>
      <c r="H72" s="82"/>
      <c r="I72" s="82"/>
      <c r="J72" s="82"/>
    </row>
    <row r="73" spans="2:10" ht="14">
      <c r="B73" s="82"/>
      <c r="C73" s="5" t="s">
        <v>33</v>
      </c>
      <c r="D73" s="5" t="s">
        <v>698</v>
      </c>
      <c r="E73" s="5">
        <v>13</v>
      </c>
      <c r="F73" s="32"/>
      <c r="G73" s="92" t="str">
        <f t="shared" si="0"/>
        <v>INSERT INTO GADIQUA VALUES ('MT003', 'G0067', 13);</v>
      </c>
      <c r="H73" s="82"/>
      <c r="I73" s="82"/>
      <c r="J73" s="82"/>
    </row>
    <row r="74" spans="2:10" ht="14">
      <c r="B74" s="82"/>
      <c r="C74" s="5" t="s">
        <v>33</v>
      </c>
      <c r="D74" s="5" t="s">
        <v>700</v>
      </c>
      <c r="E74" s="5">
        <v>14</v>
      </c>
      <c r="F74" s="32"/>
      <c r="G74" s="92" t="str">
        <f t="shared" si="0"/>
        <v>INSERT INTO GADIQUA VALUES ('MT003', 'G0068', 14);</v>
      </c>
      <c r="H74" s="82"/>
      <c r="I74" s="82"/>
      <c r="J74" s="82"/>
    </row>
    <row r="75" spans="2:10" ht="14">
      <c r="B75" s="82"/>
      <c r="C75" s="5" t="s">
        <v>33</v>
      </c>
      <c r="D75" s="5" t="s">
        <v>702</v>
      </c>
      <c r="E75" s="5">
        <v>15</v>
      </c>
      <c r="F75" s="32"/>
      <c r="G75" s="92" t="str">
        <f t="shared" si="0"/>
        <v>INSERT INTO GADIQUA VALUES ('MT003', 'G0069', 15);</v>
      </c>
      <c r="H75" s="82"/>
      <c r="I75" s="82"/>
      <c r="J75" s="82"/>
    </row>
    <row r="76" spans="2:10" ht="14">
      <c r="B76" s="82"/>
      <c r="C76" s="5" t="s">
        <v>33</v>
      </c>
      <c r="D76" s="5" t="s">
        <v>705</v>
      </c>
      <c r="E76" s="5">
        <v>16</v>
      </c>
      <c r="F76" s="32"/>
      <c r="G76" s="92" t="str">
        <f t="shared" si="0"/>
        <v>INSERT INTO GADIQUA VALUES ('MT003', 'G0070', 16);</v>
      </c>
      <c r="H76" s="82"/>
      <c r="I76" s="82"/>
      <c r="J76" s="82"/>
    </row>
    <row r="77" spans="2:10" ht="14">
      <c r="B77" s="82"/>
      <c r="C77" s="5" t="s">
        <v>33</v>
      </c>
      <c r="D77" s="5" t="s">
        <v>707</v>
      </c>
      <c r="E77" s="5">
        <v>17</v>
      </c>
      <c r="F77" s="32"/>
      <c r="G77" s="92" t="str">
        <f t="shared" si="0"/>
        <v>INSERT INTO GADIQUA VALUES ('MT003', 'G0071', 17);</v>
      </c>
      <c r="H77" s="82"/>
      <c r="I77" s="82"/>
      <c r="J77" s="82"/>
    </row>
    <row r="78" spans="2:10" ht="14">
      <c r="B78" s="82"/>
      <c r="C78" s="5" t="s">
        <v>33</v>
      </c>
      <c r="D78" s="5" t="s">
        <v>62</v>
      </c>
      <c r="E78" s="5">
        <v>18</v>
      </c>
      <c r="F78" s="32"/>
      <c r="G78" s="92" t="str">
        <f t="shared" si="0"/>
        <v>INSERT INTO GADIQUA VALUES ('MT003', 'G0072', 18);</v>
      </c>
      <c r="H78" s="82"/>
      <c r="I78" s="82"/>
      <c r="J78" s="82"/>
    </row>
    <row r="79" spans="2:10" ht="14">
      <c r="B79" s="87" t="s">
        <v>63</v>
      </c>
      <c r="C79" s="5" t="s">
        <v>38</v>
      </c>
      <c r="D79" s="5" t="s">
        <v>64</v>
      </c>
      <c r="E79" s="5">
        <v>1</v>
      </c>
      <c r="F79" s="32"/>
      <c r="G79" s="92" t="str">
        <f t="shared" si="0"/>
        <v>INSERT INTO GADIQUA VALUES ('MT004', 'G0057', 1);</v>
      </c>
      <c r="H79" s="82"/>
      <c r="I79" s="82"/>
      <c r="J79" s="82"/>
    </row>
    <row r="80" spans="2:10" ht="14">
      <c r="B80" s="82"/>
      <c r="C80" s="5" t="s">
        <v>38</v>
      </c>
      <c r="D80" s="5" t="s">
        <v>710</v>
      </c>
      <c r="E80" s="5">
        <v>2</v>
      </c>
      <c r="F80" s="32"/>
      <c r="G80" s="92" t="str">
        <f t="shared" si="0"/>
        <v>INSERT INTO GADIQUA VALUES ('MT004', 'G0073', 2);</v>
      </c>
      <c r="H80" s="82"/>
      <c r="I80" s="82"/>
      <c r="J80" s="82"/>
    </row>
    <row r="81" spans="2:10" ht="14">
      <c r="B81" s="82"/>
      <c r="C81" s="5" t="s">
        <v>38</v>
      </c>
      <c r="D81" s="5" t="s">
        <v>581</v>
      </c>
      <c r="E81" s="5">
        <v>3</v>
      </c>
      <c r="F81" s="32"/>
      <c r="G81" s="92" t="str">
        <f t="shared" si="0"/>
        <v>INSERT INTO GADIQUA VALUES ('MT004', 'G0021', 3);</v>
      </c>
      <c r="H81" s="82"/>
      <c r="I81" s="82"/>
      <c r="J81" s="82"/>
    </row>
    <row r="82" spans="2:10" ht="14">
      <c r="B82" s="82"/>
      <c r="C82" s="5" t="s">
        <v>38</v>
      </c>
      <c r="D82" s="5" t="s">
        <v>712</v>
      </c>
      <c r="E82" s="5">
        <v>4</v>
      </c>
      <c r="F82" s="32"/>
      <c r="G82" s="92" t="str">
        <f t="shared" si="0"/>
        <v>INSERT INTO GADIQUA VALUES ('MT004', 'G0074', 4);</v>
      </c>
      <c r="H82" s="82"/>
      <c r="I82" s="82"/>
      <c r="J82" s="82"/>
    </row>
    <row r="83" spans="2:10" ht="14">
      <c r="B83" s="82"/>
      <c r="C83" s="5" t="s">
        <v>38</v>
      </c>
      <c r="D83" s="5" t="s">
        <v>714</v>
      </c>
      <c r="E83" s="5">
        <v>5</v>
      </c>
      <c r="F83" s="32"/>
      <c r="G83" s="92" t="str">
        <f t="shared" si="0"/>
        <v>INSERT INTO GADIQUA VALUES ('MT004', 'G0075', 5);</v>
      </c>
      <c r="H83" s="82"/>
      <c r="I83" s="82"/>
      <c r="J83" s="82"/>
    </row>
    <row r="84" spans="2:10" ht="14">
      <c r="B84" s="82"/>
      <c r="C84" s="5" t="s">
        <v>38</v>
      </c>
      <c r="D84" s="5" t="s">
        <v>716</v>
      </c>
      <c r="E84" s="5">
        <v>6</v>
      </c>
      <c r="F84" s="32"/>
      <c r="G84" s="92" t="str">
        <f t="shared" si="0"/>
        <v>INSERT INTO GADIQUA VALUES ('MT004', 'G0076', 6);</v>
      </c>
      <c r="H84" s="82"/>
      <c r="I84" s="82"/>
      <c r="J84" s="82"/>
    </row>
    <row r="85" spans="2:10" ht="14">
      <c r="B85" s="82"/>
      <c r="C85" s="5" t="s">
        <v>38</v>
      </c>
      <c r="D85" s="5" t="s">
        <v>719</v>
      </c>
      <c r="E85" s="5">
        <v>7</v>
      </c>
      <c r="F85" s="32"/>
      <c r="G85" s="92" t="str">
        <f t="shared" si="0"/>
        <v>INSERT INTO GADIQUA VALUES ('MT004', 'G0077', 7);</v>
      </c>
      <c r="H85" s="82"/>
      <c r="I85" s="82"/>
      <c r="J85" s="82"/>
    </row>
    <row r="86" spans="2:10" ht="14">
      <c r="B86" s="82"/>
      <c r="C86" s="5" t="s">
        <v>38</v>
      </c>
      <c r="D86" s="5" t="s">
        <v>721</v>
      </c>
      <c r="E86" s="5">
        <v>8</v>
      </c>
      <c r="F86" s="32"/>
      <c r="G86" s="92" t="str">
        <f t="shared" si="0"/>
        <v>INSERT INTO GADIQUA VALUES ('MT004', 'G0078', 8);</v>
      </c>
      <c r="H86" s="82"/>
      <c r="I86" s="82"/>
      <c r="J86" s="82"/>
    </row>
    <row r="87" spans="2:10" ht="14">
      <c r="B87" s="82"/>
      <c r="C87" s="5" t="s">
        <v>38</v>
      </c>
      <c r="D87" s="5" t="s">
        <v>724</v>
      </c>
      <c r="E87" s="5">
        <v>9</v>
      </c>
      <c r="F87" s="32"/>
      <c r="G87" s="92" t="str">
        <f t="shared" si="0"/>
        <v>INSERT INTO GADIQUA VALUES ('MT004', 'G0079', 9);</v>
      </c>
      <c r="H87" s="82"/>
      <c r="I87" s="82"/>
      <c r="J87" s="82"/>
    </row>
    <row r="88" spans="2:10" ht="14">
      <c r="B88" s="82"/>
      <c r="C88" s="5" t="s">
        <v>38</v>
      </c>
      <c r="D88" s="5" t="s">
        <v>727</v>
      </c>
      <c r="E88" s="5">
        <v>10</v>
      </c>
      <c r="F88" s="32"/>
      <c r="G88" s="92" t="str">
        <f t="shared" si="0"/>
        <v>INSERT INTO GADIQUA VALUES ('MT004', 'G0080', 10);</v>
      </c>
      <c r="H88" s="82"/>
      <c r="I88" s="82"/>
      <c r="J88" s="82"/>
    </row>
    <row r="89" spans="2:10" ht="14">
      <c r="B89" s="82"/>
      <c r="C89" s="5" t="s">
        <v>38</v>
      </c>
      <c r="D89" s="5" t="s">
        <v>65</v>
      </c>
      <c r="E89" s="5">
        <v>11</v>
      </c>
      <c r="F89" s="32"/>
      <c r="G89" s="92" t="str">
        <f t="shared" si="0"/>
        <v>INSERT INTO GADIQUA VALUES ('MT004', 'G0081', 11);</v>
      </c>
      <c r="H89" s="82"/>
      <c r="I89" s="82"/>
      <c r="J89" s="82"/>
    </row>
    <row r="90" spans="2:10" ht="14">
      <c r="B90" s="87" t="s">
        <v>66</v>
      </c>
      <c r="C90" s="5" t="s">
        <v>34</v>
      </c>
      <c r="D90" s="5" t="s">
        <v>67</v>
      </c>
      <c r="E90" s="5">
        <v>1</v>
      </c>
      <c r="F90" s="32"/>
      <c r="G90" s="92" t="str">
        <f t="shared" si="0"/>
        <v>INSERT INTO GADIQUA VALUES ('MT005', 'G0082', 1);</v>
      </c>
      <c r="H90" s="82"/>
      <c r="I90" s="82"/>
      <c r="J90" s="82"/>
    </row>
    <row r="91" spans="2:10" ht="14">
      <c r="B91" s="82"/>
      <c r="C91" s="5" t="s">
        <v>34</v>
      </c>
      <c r="D91" s="5" t="s">
        <v>733</v>
      </c>
      <c r="E91" s="5">
        <v>2</v>
      </c>
      <c r="F91" s="32"/>
      <c r="G91" s="92" t="str">
        <f t="shared" si="0"/>
        <v>INSERT INTO GADIQUA VALUES ('MT005', 'G0083', 2);</v>
      </c>
      <c r="H91" s="82"/>
      <c r="I91" s="82"/>
      <c r="J91" s="82"/>
    </row>
    <row r="92" spans="2:10" ht="14">
      <c r="B92" s="82"/>
      <c r="C92" s="5" t="s">
        <v>34</v>
      </c>
      <c r="D92" s="5" t="s">
        <v>735</v>
      </c>
      <c r="E92" s="5">
        <v>3</v>
      </c>
      <c r="F92" s="32"/>
      <c r="G92" s="92" t="str">
        <f t="shared" si="0"/>
        <v>INSERT INTO GADIQUA VALUES ('MT005', 'G0084', 3);</v>
      </c>
      <c r="H92" s="82"/>
      <c r="I92" s="82"/>
      <c r="J92" s="82"/>
    </row>
    <row r="93" spans="2:10" ht="14">
      <c r="B93" s="82"/>
      <c r="C93" s="5" t="s">
        <v>34</v>
      </c>
      <c r="D93" s="5" t="s">
        <v>738</v>
      </c>
      <c r="E93" s="5">
        <v>4</v>
      </c>
      <c r="F93" s="32"/>
      <c r="G93" s="92" t="str">
        <f t="shared" si="0"/>
        <v>INSERT INTO GADIQUA VALUES ('MT005', 'G0085', 4);</v>
      </c>
      <c r="H93" s="82"/>
      <c r="I93" s="82"/>
      <c r="J93" s="82"/>
    </row>
    <row r="94" spans="2:10" ht="14">
      <c r="B94" s="82"/>
      <c r="C94" s="5" t="s">
        <v>34</v>
      </c>
      <c r="D94" s="5" t="s">
        <v>740</v>
      </c>
      <c r="E94" s="5">
        <v>5</v>
      </c>
      <c r="F94" s="32"/>
      <c r="G94" s="92" t="str">
        <f t="shared" si="0"/>
        <v>INSERT INTO GADIQUA VALUES ('MT005', 'G0086', 5);</v>
      </c>
      <c r="H94" s="82"/>
      <c r="I94" s="82"/>
      <c r="J94" s="82"/>
    </row>
    <row r="95" spans="2:10" ht="14">
      <c r="B95" s="82"/>
      <c r="C95" s="5" t="s">
        <v>34</v>
      </c>
      <c r="D95" s="5" t="s">
        <v>743</v>
      </c>
      <c r="E95" s="5">
        <v>6</v>
      </c>
      <c r="F95" s="32"/>
      <c r="G95" s="92" t="str">
        <f t="shared" si="0"/>
        <v>INSERT INTO GADIQUA VALUES ('MT005', 'G0087', 6);</v>
      </c>
      <c r="H95" s="82"/>
      <c r="I95" s="82"/>
      <c r="J95" s="82"/>
    </row>
    <row r="96" spans="2:10" ht="14">
      <c r="B96" s="82"/>
      <c r="C96" s="5" t="s">
        <v>34</v>
      </c>
      <c r="D96" s="5" t="s">
        <v>745</v>
      </c>
      <c r="E96" s="5">
        <v>7</v>
      </c>
      <c r="F96" s="32"/>
      <c r="G96" s="92" t="str">
        <f t="shared" si="0"/>
        <v>INSERT INTO GADIQUA VALUES ('MT005', 'G0088', 7);</v>
      </c>
      <c r="H96" s="82"/>
      <c r="I96" s="82"/>
      <c r="J96" s="82"/>
    </row>
    <row r="97" spans="2:10" ht="14">
      <c r="B97" s="82"/>
      <c r="C97" s="5" t="s">
        <v>34</v>
      </c>
      <c r="D97" s="5" t="s">
        <v>748</v>
      </c>
      <c r="E97" s="5">
        <v>8</v>
      </c>
      <c r="F97" s="32"/>
      <c r="G97" s="92" t="str">
        <f t="shared" si="0"/>
        <v>INSERT INTO GADIQUA VALUES ('MT005', 'G0089', 8);</v>
      </c>
      <c r="H97" s="82"/>
      <c r="I97" s="82"/>
      <c r="J97" s="82"/>
    </row>
    <row r="98" spans="2:10" ht="14">
      <c r="B98" s="82"/>
      <c r="C98" s="5" t="s">
        <v>34</v>
      </c>
      <c r="D98" s="5" t="s">
        <v>70</v>
      </c>
      <c r="E98" s="5">
        <v>9</v>
      </c>
      <c r="F98" s="32"/>
      <c r="G98" s="92" t="str">
        <f t="shared" si="0"/>
        <v>INSERT INTO GADIQUA VALUES ('MT005', 'G0090', 9);</v>
      </c>
      <c r="H98" s="82"/>
      <c r="I98" s="82"/>
      <c r="J98" s="82"/>
    </row>
    <row r="99" spans="2:10" ht="14">
      <c r="B99" s="82"/>
      <c r="C99" s="5" t="s">
        <v>34</v>
      </c>
      <c r="D99" s="5" t="s">
        <v>751</v>
      </c>
      <c r="E99" s="5">
        <v>10</v>
      </c>
      <c r="F99" s="32"/>
      <c r="G99" s="92" t="str">
        <f t="shared" si="0"/>
        <v>INSERT INTO GADIQUA VALUES ('MT005', 'G0091', 10);</v>
      </c>
      <c r="H99" s="82"/>
      <c r="I99" s="82"/>
      <c r="J99" s="82"/>
    </row>
    <row r="100" spans="2:10" ht="14">
      <c r="B100" s="82"/>
      <c r="C100" s="5" t="s">
        <v>34</v>
      </c>
      <c r="D100" s="5" t="s">
        <v>754</v>
      </c>
      <c r="E100" s="5">
        <v>11</v>
      </c>
      <c r="F100" s="32"/>
      <c r="G100" s="92" t="str">
        <f t="shared" si="0"/>
        <v>INSERT INTO GADIQUA VALUES ('MT005', 'G0092', 11);</v>
      </c>
      <c r="H100" s="82"/>
      <c r="I100" s="82"/>
      <c r="J100" s="82"/>
    </row>
    <row r="101" spans="2:10" ht="14">
      <c r="B101" s="82"/>
      <c r="C101" s="5" t="s">
        <v>34</v>
      </c>
      <c r="D101" s="5" t="s">
        <v>757</v>
      </c>
      <c r="E101" s="5">
        <v>12</v>
      </c>
      <c r="F101" s="32"/>
      <c r="G101" s="92" t="str">
        <f t="shared" si="0"/>
        <v>INSERT INTO GADIQUA VALUES ('MT005', 'G0093', 12);</v>
      </c>
      <c r="H101" s="82"/>
      <c r="I101" s="82"/>
      <c r="J101" s="82"/>
    </row>
    <row r="102" spans="2:10" ht="14">
      <c r="B102" s="82"/>
      <c r="C102" s="5" t="s">
        <v>34</v>
      </c>
      <c r="D102" s="5" t="s">
        <v>712</v>
      </c>
      <c r="E102" s="5">
        <v>13</v>
      </c>
      <c r="F102" s="32"/>
      <c r="G102" s="92" t="str">
        <f t="shared" si="0"/>
        <v>INSERT INTO GADIQUA VALUES ('MT005', 'G0074', 13);</v>
      </c>
      <c r="H102" s="82"/>
      <c r="I102" s="82"/>
      <c r="J102" s="82"/>
    </row>
    <row r="103" spans="2:10" ht="14">
      <c r="B103" s="82"/>
      <c r="C103" s="5" t="s">
        <v>34</v>
      </c>
      <c r="D103" s="5" t="s">
        <v>56</v>
      </c>
      <c r="E103" s="5">
        <v>14</v>
      </c>
      <c r="F103" s="32"/>
      <c r="G103" s="92" t="str">
        <f t="shared" si="0"/>
        <v>INSERT INTO GADIQUA VALUES ('MT005', 'G0001', 14);</v>
      </c>
      <c r="H103" s="82"/>
      <c r="I103" s="82"/>
      <c r="J103" s="82"/>
    </row>
    <row r="104" spans="2:10" ht="14">
      <c r="B104" s="82"/>
      <c r="C104" s="5" t="s">
        <v>34</v>
      </c>
      <c r="D104" s="5" t="s">
        <v>760</v>
      </c>
      <c r="E104" s="5">
        <v>15</v>
      </c>
      <c r="F104" s="32"/>
      <c r="G104" s="92" t="str">
        <f t="shared" si="0"/>
        <v>INSERT INTO GADIQUA VALUES ('MT005', 'G0094', 15);</v>
      </c>
      <c r="H104" s="82"/>
      <c r="I104" s="82"/>
      <c r="J104" s="82"/>
    </row>
    <row r="105" spans="2:10" ht="14">
      <c r="B105" s="82"/>
      <c r="C105" s="5" t="s">
        <v>34</v>
      </c>
      <c r="D105" s="5" t="s">
        <v>763</v>
      </c>
      <c r="E105" s="5">
        <v>16</v>
      </c>
      <c r="F105" s="32"/>
      <c r="G105" s="92" t="str">
        <f t="shared" si="0"/>
        <v>INSERT INTO GADIQUA VALUES ('MT005', 'G0095', 16);</v>
      </c>
      <c r="H105" s="82"/>
      <c r="I105" s="82"/>
      <c r="J105" s="82"/>
    </row>
    <row r="106" spans="2:10" ht="14">
      <c r="B106" s="82"/>
      <c r="C106" s="5" t="s">
        <v>34</v>
      </c>
      <c r="D106" s="5" t="s">
        <v>766</v>
      </c>
      <c r="E106" s="5">
        <v>17</v>
      </c>
      <c r="F106" s="32"/>
      <c r="G106" s="92" t="str">
        <f t="shared" si="0"/>
        <v>INSERT INTO GADIQUA VALUES ('MT005', 'G0096', 17);</v>
      </c>
      <c r="H106" s="82"/>
      <c r="I106" s="82"/>
      <c r="J106" s="82"/>
    </row>
    <row r="107" spans="2:10" ht="14">
      <c r="B107" s="82"/>
      <c r="C107" s="5" t="s">
        <v>34</v>
      </c>
      <c r="D107" s="5" t="s">
        <v>769</v>
      </c>
      <c r="E107" s="5">
        <v>18</v>
      </c>
      <c r="F107" s="32"/>
      <c r="G107" s="92" t="str">
        <f t="shared" si="0"/>
        <v>INSERT INTO GADIQUA VALUES ('MT005', 'G0097', 18);</v>
      </c>
      <c r="H107" s="82"/>
      <c r="I107" s="82"/>
      <c r="J107" s="82"/>
    </row>
    <row r="108" spans="2:10" ht="14">
      <c r="B108" s="82"/>
      <c r="C108" s="5" t="s">
        <v>34</v>
      </c>
      <c r="D108" s="5" t="s">
        <v>772</v>
      </c>
      <c r="E108" s="5">
        <v>19</v>
      </c>
      <c r="F108" s="32"/>
      <c r="G108" s="92" t="str">
        <f t="shared" si="0"/>
        <v>INSERT INTO GADIQUA VALUES ('MT005', 'G0098', 19);</v>
      </c>
      <c r="H108" s="82"/>
      <c r="I108" s="82"/>
      <c r="J108" s="82"/>
    </row>
    <row r="109" spans="2:10" ht="14">
      <c r="B109" s="82"/>
      <c r="C109" s="5" t="s">
        <v>34</v>
      </c>
      <c r="D109" s="5" t="s">
        <v>775</v>
      </c>
      <c r="E109" s="5">
        <v>20</v>
      </c>
      <c r="F109" s="32"/>
      <c r="G109" s="92" t="str">
        <f t="shared" si="0"/>
        <v>INSERT INTO GADIQUA VALUES ('MT005', 'G0099', 20);</v>
      </c>
      <c r="H109" s="82"/>
      <c r="I109" s="82"/>
      <c r="J109" s="82"/>
    </row>
    <row r="110" spans="2:10" ht="14">
      <c r="B110" s="82"/>
      <c r="C110" s="5" t="s">
        <v>34</v>
      </c>
      <c r="D110" s="5" t="s">
        <v>777</v>
      </c>
      <c r="E110" s="5">
        <v>21</v>
      </c>
      <c r="F110" s="32"/>
      <c r="G110" s="92" t="str">
        <f t="shared" si="0"/>
        <v>INSERT INTO GADIQUA VALUES ('MT005', 'G0100', 21);</v>
      </c>
      <c r="H110" s="82"/>
      <c r="I110" s="82"/>
      <c r="J110" s="82"/>
    </row>
    <row r="111" spans="2:10" ht="14">
      <c r="B111" s="82"/>
      <c r="C111" s="5" t="s">
        <v>34</v>
      </c>
      <c r="D111" s="5" t="s">
        <v>779</v>
      </c>
      <c r="E111" s="5">
        <v>22</v>
      </c>
      <c r="F111" s="32"/>
      <c r="G111" s="92" t="str">
        <f t="shared" si="0"/>
        <v>INSERT INTO GADIQUA VALUES ('MT005', 'G0101', 22);</v>
      </c>
      <c r="H111" s="82"/>
      <c r="I111" s="82"/>
      <c r="J111" s="82"/>
    </row>
    <row r="112" spans="2:10" ht="14">
      <c r="B112" s="82"/>
      <c r="C112" s="5" t="s">
        <v>34</v>
      </c>
      <c r="D112" s="5" t="s">
        <v>782</v>
      </c>
      <c r="E112" s="5">
        <v>23</v>
      </c>
      <c r="F112" s="32"/>
      <c r="G112" s="92" t="str">
        <f t="shared" si="0"/>
        <v>INSERT INTO GADIQUA VALUES ('MT005', 'G0102', 23);</v>
      </c>
      <c r="H112" s="82"/>
      <c r="I112" s="82"/>
      <c r="J112" s="82"/>
    </row>
    <row r="113" spans="2:10" ht="14">
      <c r="B113" s="82"/>
      <c r="C113" s="5" t="s">
        <v>34</v>
      </c>
      <c r="D113" s="5" t="s">
        <v>785</v>
      </c>
      <c r="E113" s="5">
        <v>24</v>
      </c>
      <c r="F113" s="32"/>
      <c r="G113" s="92" t="str">
        <f t="shared" si="0"/>
        <v>INSERT INTO GADIQUA VALUES ('MT005', 'G0103', 24);</v>
      </c>
      <c r="H113" s="82"/>
      <c r="I113" s="82"/>
      <c r="J113" s="82"/>
    </row>
    <row r="114" spans="2:10" ht="14">
      <c r="B114" s="82"/>
      <c r="C114" s="5" t="s">
        <v>34</v>
      </c>
      <c r="D114" s="5" t="s">
        <v>787</v>
      </c>
      <c r="E114" s="5">
        <v>25</v>
      </c>
      <c r="F114" s="32"/>
      <c r="G114" s="92" t="str">
        <f t="shared" si="0"/>
        <v>INSERT INTO GADIQUA VALUES ('MT005', 'G0104', 25);</v>
      </c>
      <c r="H114" s="82"/>
      <c r="I114" s="82"/>
      <c r="J114" s="82"/>
    </row>
    <row r="115" spans="2:10" ht="14">
      <c r="B115" s="82"/>
      <c r="C115" s="5" t="s">
        <v>34</v>
      </c>
      <c r="D115" s="5" t="s">
        <v>789</v>
      </c>
      <c r="E115" s="5">
        <v>26</v>
      </c>
      <c r="F115" s="32"/>
      <c r="G115" s="92" t="str">
        <f t="shared" si="0"/>
        <v>INSERT INTO GADIQUA VALUES ('MT005', 'G0105', 26);</v>
      </c>
      <c r="H115" s="82"/>
      <c r="I115" s="82"/>
      <c r="J115" s="82"/>
    </row>
    <row r="116" spans="2:10" ht="14">
      <c r="B116" s="82"/>
      <c r="C116" s="5" t="s">
        <v>34</v>
      </c>
      <c r="D116" s="5" t="s">
        <v>791</v>
      </c>
      <c r="E116" s="5">
        <v>27</v>
      </c>
      <c r="F116" s="32"/>
      <c r="G116" s="92" t="str">
        <f t="shared" si="0"/>
        <v>INSERT INTO GADIQUA VALUES ('MT005', 'G0106', 27);</v>
      </c>
      <c r="H116" s="82"/>
      <c r="I116" s="82"/>
      <c r="J116" s="82"/>
    </row>
    <row r="117" spans="2:10" ht="14">
      <c r="B117" s="82"/>
      <c r="C117" s="5" t="s">
        <v>34</v>
      </c>
      <c r="D117" s="5" t="s">
        <v>794</v>
      </c>
      <c r="E117" s="5">
        <v>28</v>
      </c>
      <c r="F117" s="32"/>
      <c r="G117" s="92" t="str">
        <f t="shared" si="0"/>
        <v>INSERT INTO GADIQUA VALUES ('MT005', 'G0107', 28);</v>
      </c>
      <c r="H117" s="82"/>
      <c r="I117" s="82"/>
      <c r="J117" s="82"/>
    </row>
    <row r="118" spans="2:10" ht="14">
      <c r="B118" s="82"/>
      <c r="C118" s="5" t="s">
        <v>34</v>
      </c>
      <c r="D118" s="5" t="s">
        <v>796</v>
      </c>
      <c r="E118" s="5">
        <v>29</v>
      </c>
      <c r="F118" s="32"/>
      <c r="G118" s="92" t="str">
        <f t="shared" si="0"/>
        <v>INSERT INTO GADIQUA VALUES ('MT005', 'G0108', 29);</v>
      </c>
      <c r="H118" s="82"/>
      <c r="I118" s="82"/>
      <c r="J118" s="82"/>
    </row>
    <row r="119" spans="2:10" ht="14">
      <c r="B119" s="82"/>
      <c r="C119" s="5" t="s">
        <v>34</v>
      </c>
      <c r="D119" s="5" t="s">
        <v>798</v>
      </c>
      <c r="E119" s="5">
        <v>30</v>
      </c>
      <c r="F119" s="32"/>
      <c r="G119" s="92" t="str">
        <f t="shared" si="0"/>
        <v>INSERT INTO GADIQUA VALUES ('MT005', 'G0109', 30);</v>
      </c>
      <c r="H119" s="82"/>
      <c r="I119" s="82"/>
      <c r="J119" s="82"/>
    </row>
    <row r="120" spans="2:10" ht="14">
      <c r="B120" s="82"/>
      <c r="C120" s="5" t="s">
        <v>34</v>
      </c>
      <c r="D120" s="5" t="s">
        <v>800</v>
      </c>
      <c r="E120" s="5">
        <v>31</v>
      </c>
      <c r="F120" s="32"/>
      <c r="G120" s="92" t="str">
        <f t="shared" si="0"/>
        <v>INSERT INTO GADIQUA VALUES ('MT005', 'G0110', 31);</v>
      </c>
      <c r="H120" s="82"/>
      <c r="I120" s="82"/>
      <c r="J120" s="82"/>
    </row>
    <row r="121" spans="2:10" ht="14">
      <c r="B121" s="82"/>
      <c r="C121" s="5" t="s">
        <v>34</v>
      </c>
      <c r="D121" s="5" t="s">
        <v>68</v>
      </c>
      <c r="E121" s="5">
        <v>32</v>
      </c>
      <c r="F121" s="32"/>
      <c r="G121" s="92" t="str">
        <f t="shared" si="0"/>
        <v>INSERT INTO GADIQUA VALUES ('MT005', 'G0111', 32);</v>
      </c>
      <c r="H121" s="82"/>
      <c r="I121" s="82"/>
      <c r="J121" s="82"/>
    </row>
    <row r="122" spans="2:10" ht="14">
      <c r="B122" s="87" t="s">
        <v>69</v>
      </c>
      <c r="C122" s="5" t="s">
        <v>43</v>
      </c>
      <c r="D122" s="5" t="s">
        <v>70</v>
      </c>
      <c r="E122" s="5">
        <v>1</v>
      </c>
      <c r="F122" s="32"/>
      <c r="G122" s="92" t="str">
        <f t="shared" si="0"/>
        <v>INSERT INTO GADIQUA VALUES ('MT006', 'G0090', 1);</v>
      </c>
      <c r="H122" s="82"/>
      <c r="I122" s="82"/>
      <c r="J122" s="82"/>
    </row>
    <row r="123" spans="2:10" ht="14">
      <c r="B123" s="82"/>
      <c r="C123" s="5" t="s">
        <v>43</v>
      </c>
      <c r="D123" s="5" t="s">
        <v>803</v>
      </c>
      <c r="E123" s="5">
        <v>2</v>
      </c>
      <c r="F123" s="32"/>
      <c r="G123" s="92" t="str">
        <f t="shared" si="0"/>
        <v>INSERT INTO GADIQUA VALUES ('MT006', 'G0112', 2);</v>
      </c>
      <c r="H123" s="82"/>
      <c r="I123" s="82"/>
      <c r="J123" s="82"/>
    </row>
    <row r="124" spans="2:10" ht="14">
      <c r="B124" s="82"/>
      <c r="C124" s="5" t="s">
        <v>43</v>
      </c>
      <c r="D124" s="5" t="s">
        <v>71</v>
      </c>
      <c r="E124" s="5">
        <v>3</v>
      </c>
      <c r="F124" s="32"/>
      <c r="G124" s="92" t="str">
        <f t="shared" si="0"/>
        <v>INSERT INTO GADIQUA VALUES ('MT006', 'G0113', 3);</v>
      </c>
      <c r="H124" s="82"/>
      <c r="I124" s="82"/>
      <c r="J124" s="82"/>
    </row>
    <row r="125" spans="2:10" ht="14">
      <c r="B125" s="87" t="s">
        <v>72</v>
      </c>
      <c r="C125" s="5" t="s">
        <v>44</v>
      </c>
      <c r="D125" s="5" t="s">
        <v>73</v>
      </c>
      <c r="E125" s="5">
        <v>1</v>
      </c>
      <c r="F125" s="32"/>
      <c r="G125" s="92" t="str">
        <f t="shared" si="0"/>
        <v>INSERT INTO GADIQUA VALUES ('MT007', 'G0005', 1);</v>
      </c>
      <c r="H125" s="82"/>
      <c r="I125" s="82"/>
      <c r="J125" s="82"/>
    </row>
    <row r="126" spans="2:10" ht="14">
      <c r="B126" s="82"/>
      <c r="C126" s="5" t="s">
        <v>44</v>
      </c>
      <c r="D126" s="5" t="s">
        <v>719</v>
      </c>
      <c r="E126" s="5">
        <v>2</v>
      </c>
      <c r="F126" s="32"/>
      <c r="G126" s="92" t="str">
        <f t="shared" si="0"/>
        <v>INSERT INTO GADIQUA VALUES ('MT007', 'G0077', 2);</v>
      </c>
      <c r="H126" s="82"/>
      <c r="I126" s="82"/>
      <c r="J126" s="82"/>
    </row>
    <row r="127" spans="2:10" ht="14">
      <c r="B127" s="82"/>
      <c r="C127" s="5" t="s">
        <v>44</v>
      </c>
      <c r="D127" s="5" t="s">
        <v>807</v>
      </c>
      <c r="E127" s="5">
        <v>3</v>
      </c>
      <c r="F127" s="32"/>
      <c r="G127" s="92" t="str">
        <f t="shared" si="0"/>
        <v>INSERT INTO GADIQUA VALUES ('MT007', 'G0114', 3);</v>
      </c>
      <c r="H127" s="82"/>
      <c r="I127" s="82"/>
      <c r="J127" s="82"/>
    </row>
    <row r="128" spans="2:10" ht="14">
      <c r="B128" s="82"/>
      <c r="C128" s="5" t="s">
        <v>44</v>
      </c>
      <c r="D128" s="5" t="s">
        <v>810</v>
      </c>
      <c r="E128" s="5">
        <v>4</v>
      </c>
      <c r="F128" s="32"/>
      <c r="G128" s="92" t="str">
        <f t="shared" si="0"/>
        <v>INSERT INTO GADIQUA VALUES ('MT007', 'G0115', 4);</v>
      </c>
      <c r="H128" s="82"/>
      <c r="I128" s="82"/>
      <c r="J128" s="82"/>
    </row>
    <row r="129" spans="2:10" ht="14">
      <c r="B129" s="82"/>
      <c r="C129" s="5" t="s">
        <v>44</v>
      </c>
      <c r="D129" s="5" t="s">
        <v>751</v>
      </c>
      <c r="E129" s="5">
        <v>5</v>
      </c>
      <c r="F129" s="32"/>
      <c r="G129" s="92" t="str">
        <f t="shared" si="0"/>
        <v>INSERT INTO GADIQUA VALUES ('MT007', 'G0091', 5);</v>
      </c>
      <c r="H129" s="82"/>
      <c r="I129" s="82"/>
      <c r="J129" s="82"/>
    </row>
    <row r="130" spans="2:10" ht="14">
      <c r="B130" s="82"/>
      <c r="C130" s="5" t="s">
        <v>44</v>
      </c>
      <c r="D130" s="5" t="s">
        <v>71</v>
      </c>
      <c r="E130" s="5">
        <v>6</v>
      </c>
      <c r="F130" s="32"/>
      <c r="G130" s="92" t="str">
        <f t="shared" si="0"/>
        <v>INSERT INTO GADIQUA VALUES ('MT007', 'G0113', 6);</v>
      </c>
      <c r="H130" s="82"/>
      <c r="I130" s="82"/>
      <c r="J130" s="82"/>
    </row>
    <row r="131" spans="2:10" ht="14">
      <c r="B131" s="82"/>
      <c r="C131" s="5" t="s">
        <v>44</v>
      </c>
      <c r="D131" s="5" t="s">
        <v>812</v>
      </c>
      <c r="E131" s="5">
        <v>7</v>
      </c>
      <c r="F131" s="32"/>
      <c r="G131" s="92" t="str">
        <f t="shared" si="0"/>
        <v>INSERT INTO GADIQUA VALUES ('MT007', 'G0116', 7);</v>
      </c>
      <c r="H131" s="82"/>
      <c r="I131" s="82"/>
      <c r="J131" s="82"/>
    </row>
    <row r="132" spans="2:10" ht="14">
      <c r="B132" s="82"/>
      <c r="C132" s="5" t="s">
        <v>44</v>
      </c>
      <c r="D132" s="5" t="s">
        <v>596</v>
      </c>
      <c r="E132" s="5">
        <v>8</v>
      </c>
      <c r="F132" s="32"/>
      <c r="G132" s="92" t="str">
        <f t="shared" si="0"/>
        <v>INSERT INTO GADIQUA VALUES ('MT007', 'G0026', 8);</v>
      </c>
      <c r="H132" s="82"/>
      <c r="I132" s="82"/>
      <c r="J132" s="82"/>
    </row>
    <row r="133" spans="2:10" ht="14">
      <c r="B133" s="82"/>
      <c r="C133" s="5" t="s">
        <v>44</v>
      </c>
      <c r="D133" s="5" t="s">
        <v>814</v>
      </c>
      <c r="E133" s="5">
        <v>9</v>
      </c>
      <c r="F133" s="32"/>
      <c r="G133" s="92" t="str">
        <f t="shared" si="0"/>
        <v>INSERT INTO GADIQUA VALUES ('MT007', 'G0117', 9);</v>
      </c>
      <c r="H133" s="82"/>
      <c r="I133" s="82"/>
      <c r="J133" s="82"/>
    </row>
    <row r="134" spans="2:10" ht="14">
      <c r="B134" s="82"/>
      <c r="C134" s="5" t="s">
        <v>44</v>
      </c>
      <c r="D134" s="5" t="s">
        <v>817</v>
      </c>
      <c r="E134" s="5">
        <v>10</v>
      </c>
      <c r="F134" s="32"/>
      <c r="G134" s="92" t="str">
        <f t="shared" si="0"/>
        <v>INSERT INTO GADIQUA VALUES ('MT007', 'G0118', 10);</v>
      </c>
      <c r="H134" s="82"/>
      <c r="I134" s="82"/>
      <c r="J134" s="82"/>
    </row>
    <row r="135" spans="2:10" ht="14">
      <c r="B135" s="82"/>
      <c r="C135" s="5" t="s">
        <v>44</v>
      </c>
      <c r="D135" s="5" t="s">
        <v>820</v>
      </c>
      <c r="E135" s="5">
        <v>11</v>
      </c>
      <c r="F135" s="32"/>
      <c r="G135" s="92" t="str">
        <f t="shared" si="0"/>
        <v>INSERT INTO GADIQUA VALUES ('MT007', 'G0119', 11);</v>
      </c>
      <c r="H135" s="82"/>
      <c r="I135" s="82"/>
      <c r="J135" s="82"/>
    </row>
    <row r="136" spans="2:10" ht="14">
      <c r="B136" s="82"/>
      <c r="C136" s="5" t="s">
        <v>44</v>
      </c>
      <c r="D136" s="5" t="s">
        <v>823</v>
      </c>
      <c r="E136" s="5">
        <v>12</v>
      </c>
      <c r="F136" s="32"/>
      <c r="G136" s="92" t="str">
        <f t="shared" si="0"/>
        <v>INSERT INTO GADIQUA VALUES ('MT007', 'G0120', 12);</v>
      </c>
      <c r="H136" s="82"/>
      <c r="I136" s="82"/>
      <c r="J136" s="82"/>
    </row>
    <row r="137" spans="2:10" ht="14">
      <c r="B137" s="82"/>
      <c r="C137" s="5" t="s">
        <v>44</v>
      </c>
      <c r="D137" s="5" t="s">
        <v>677</v>
      </c>
      <c r="E137" s="5">
        <v>13</v>
      </c>
      <c r="F137" s="32"/>
      <c r="G137" s="92" t="str">
        <f t="shared" si="0"/>
        <v>INSERT INTO GADIQUA VALUES ('MT007', 'G0059', 13);</v>
      </c>
      <c r="H137" s="82"/>
      <c r="I137" s="82"/>
      <c r="J137" s="82"/>
    </row>
    <row r="138" spans="2:10" ht="14">
      <c r="B138" s="82"/>
      <c r="C138" s="5" t="s">
        <v>44</v>
      </c>
      <c r="D138" s="5" t="s">
        <v>824</v>
      </c>
      <c r="E138" s="5">
        <v>14</v>
      </c>
      <c r="F138" s="32"/>
      <c r="G138" s="92" t="str">
        <f t="shared" si="0"/>
        <v>INSERT INTO GADIQUA VALUES ('MT007', 'G0121', 14);</v>
      </c>
      <c r="H138" s="82"/>
      <c r="I138" s="82"/>
      <c r="J138" s="82"/>
    </row>
    <row r="139" spans="2:10" ht="14">
      <c r="B139" s="82"/>
      <c r="C139" s="5" t="s">
        <v>44</v>
      </c>
      <c r="D139" s="5" t="s">
        <v>827</v>
      </c>
      <c r="E139" s="5">
        <v>15</v>
      </c>
      <c r="F139" s="32"/>
      <c r="G139" s="92" t="str">
        <f t="shared" si="0"/>
        <v>INSERT INTO GADIQUA VALUES ('MT007', 'G0122', 15);</v>
      </c>
      <c r="H139" s="82"/>
      <c r="I139" s="82"/>
      <c r="J139" s="82"/>
    </row>
    <row r="140" spans="2:10" ht="14">
      <c r="B140" s="82"/>
      <c r="C140" s="5" t="s">
        <v>44</v>
      </c>
      <c r="D140" s="5" t="s">
        <v>830</v>
      </c>
      <c r="E140" s="5">
        <v>16</v>
      </c>
      <c r="F140" s="32"/>
      <c r="G140" s="92" t="str">
        <f t="shared" si="0"/>
        <v>INSERT INTO GADIQUA VALUES ('MT007', 'G0123', 16);</v>
      </c>
      <c r="H140" s="82"/>
      <c r="I140" s="82"/>
      <c r="J140" s="82"/>
    </row>
    <row r="141" spans="2:10" ht="14">
      <c r="B141" s="82"/>
      <c r="C141" s="5" t="s">
        <v>44</v>
      </c>
      <c r="D141" s="5" t="s">
        <v>832</v>
      </c>
      <c r="E141" s="5">
        <v>17</v>
      </c>
      <c r="F141" s="32"/>
      <c r="G141" s="92" t="str">
        <f t="shared" si="0"/>
        <v>INSERT INTO GADIQUA VALUES ('MT007', 'G0124', 17);</v>
      </c>
      <c r="H141" s="82"/>
      <c r="I141" s="82"/>
      <c r="J141" s="82"/>
    </row>
    <row r="142" spans="2:10" ht="14">
      <c r="B142" s="82"/>
      <c r="C142" s="5" t="s">
        <v>44</v>
      </c>
      <c r="D142" s="5" t="s">
        <v>835</v>
      </c>
      <c r="E142" s="5">
        <v>18</v>
      </c>
      <c r="F142" s="32"/>
      <c r="G142" s="92" t="str">
        <f t="shared" si="0"/>
        <v>INSERT INTO GADIQUA VALUES ('MT007', 'G0125', 18);</v>
      </c>
      <c r="H142" s="82"/>
      <c r="I142" s="82"/>
      <c r="J142" s="82"/>
    </row>
    <row r="143" spans="2:10" ht="14">
      <c r="B143" s="82"/>
      <c r="C143" s="5" t="s">
        <v>44</v>
      </c>
      <c r="D143" s="5" t="s">
        <v>837</v>
      </c>
      <c r="E143" s="5">
        <v>19</v>
      </c>
      <c r="F143" s="32"/>
      <c r="G143" s="92" t="str">
        <f t="shared" si="0"/>
        <v>INSERT INTO GADIQUA VALUES ('MT007', 'G0126', 19);</v>
      </c>
      <c r="H143" s="82"/>
      <c r="I143" s="82"/>
      <c r="J143" s="82"/>
    </row>
    <row r="144" spans="2:10" ht="14">
      <c r="B144" s="82"/>
      <c r="C144" s="5" t="s">
        <v>44</v>
      </c>
      <c r="D144" s="5" t="s">
        <v>839</v>
      </c>
      <c r="E144" s="5">
        <v>20</v>
      </c>
      <c r="F144" s="32"/>
      <c r="G144" s="92" t="str">
        <f t="shared" si="0"/>
        <v>INSERT INTO GADIQUA VALUES ('MT007', 'G0127', 20);</v>
      </c>
      <c r="H144" s="82"/>
      <c r="I144" s="82"/>
      <c r="J144" s="82"/>
    </row>
    <row r="145" spans="2:10" ht="14">
      <c r="B145" s="82"/>
      <c r="C145" s="5" t="s">
        <v>44</v>
      </c>
      <c r="D145" s="5" t="s">
        <v>74</v>
      </c>
      <c r="E145" s="5">
        <v>21</v>
      </c>
      <c r="F145" s="32"/>
      <c r="G145" s="92" t="str">
        <f t="shared" si="0"/>
        <v>INSERT INTO GADIQUA VALUES ('MT007', 'G0128', 21);</v>
      </c>
      <c r="H145" s="82"/>
      <c r="I145" s="82"/>
      <c r="J145" s="82"/>
    </row>
    <row r="146" spans="2:10" ht="14">
      <c r="B146" s="87" t="s">
        <v>75</v>
      </c>
      <c r="C146" s="5" t="s">
        <v>45</v>
      </c>
      <c r="D146" s="5" t="s">
        <v>76</v>
      </c>
      <c r="E146" s="5">
        <v>1</v>
      </c>
      <c r="F146" s="32"/>
      <c r="G146" s="92" t="str">
        <f t="shared" si="0"/>
        <v>INSERT INTO GADIQUA VALUES ('MT008', 'G0063', 1);</v>
      </c>
      <c r="H146" s="82"/>
      <c r="I146" s="82"/>
      <c r="J146" s="82"/>
    </row>
    <row r="147" spans="2:10" ht="14">
      <c r="B147" s="82"/>
      <c r="C147" s="5" t="s">
        <v>45</v>
      </c>
      <c r="D147" s="5" t="s">
        <v>843</v>
      </c>
      <c r="E147" s="5">
        <v>2</v>
      </c>
      <c r="F147" s="32"/>
      <c r="G147" s="92" t="str">
        <f t="shared" si="0"/>
        <v>INSERT INTO GADIQUA VALUES ('MT008', 'G0129', 2);</v>
      </c>
      <c r="H147" s="82"/>
      <c r="I147" s="82"/>
      <c r="J147" s="82"/>
    </row>
    <row r="148" spans="2:10" ht="14">
      <c r="B148" s="82"/>
      <c r="C148" s="5" t="s">
        <v>45</v>
      </c>
      <c r="D148" s="5" t="s">
        <v>846</v>
      </c>
      <c r="E148" s="5">
        <v>3</v>
      </c>
      <c r="F148" s="32"/>
      <c r="G148" s="92" t="str">
        <f t="shared" si="0"/>
        <v>INSERT INTO GADIQUA VALUES ('MT008', 'G0130', 3);</v>
      </c>
      <c r="H148" s="82"/>
      <c r="I148" s="82"/>
      <c r="J148" s="82"/>
    </row>
    <row r="149" spans="2:10" ht="14">
      <c r="B149" s="82"/>
      <c r="C149" s="5" t="s">
        <v>45</v>
      </c>
      <c r="D149" s="5" t="s">
        <v>849</v>
      </c>
      <c r="E149" s="5">
        <v>4</v>
      </c>
      <c r="F149" s="32"/>
      <c r="G149" s="92" t="str">
        <f t="shared" si="0"/>
        <v>INSERT INTO GADIQUA VALUES ('MT008', 'G0131', 4);</v>
      </c>
      <c r="H149" s="82"/>
      <c r="I149" s="82"/>
      <c r="J149" s="82"/>
    </row>
    <row r="150" spans="2:10" ht="14">
      <c r="B150" s="82"/>
      <c r="C150" s="5" t="s">
        <v>45</v>
      </c>
      <c r="D150" s="5" t="s">
        <v>852</v>
      </c>
      <c r="E150" s="5">
        <v>5</v>
      </c>
      <c r="F150" s="32"/>
      <c r="G150" s="92" t="str">
        <f t="shared" si="0"/>
        <v>INSERT INTO GADIQUA VALUES ('MT008', 'G0132', 5);</v>
      </c>
      <c r="H150" s="82"/>
      <c r="I150" s="82"/>
      <c r="J150" s="82"/>
    </row>
    <row r="151" spans="2:10" ht="14">
      <c r="B151" s="82"/>
      <c r="C151" s="5" t="s">
        <v>45</v>
      </c>
      <c r="D151" s="5" t="s">
        <v>854</v>
      </c>
      <c r="E151" s="5">
        <v>6</v>
      </c>
      <c r="F151" s="32"/>
      <c r="G151" s="92" t="str">
        <f t="shared" si="0"/>
        <v>INSERT INTO GADIQUA VALUES ('MT008', 'G0133', 6);</v>
      </c>
      <c r="H151" s="82"/>
      <c r="I151" s="82"/>
      <c r="J151" s="82"/>
    </row>
    <row r="152" spans="2:10" ht="14">
      <c r="B152" s="82"/>
      <c r="C152" s="5" t="s">
        <v>45</v>
      </c>
      <c r="D152" s="5" t="s">
        <v>77</v>
      </c>
      <c r="E152" s="5">
        <v>7</v>
      </c>
      <c r="F152" s="32"/>
      <c r="G152" s="92" t="str">
        <f t="shared" si="0"/>
        <v>INSERT INTO GADIQUA VALUES ('MT008', 'G0028', 7);</v>
      </c>
      <c r="H152" s="82"/>
      <c r="I152" s="82"/>
      <c r="J152" s="82"/>
    </row>
  </sheetData>
  <mergeCells count="157">
    <mergeCell ref="G87:J87"/>
    <mergeCell ref="G88:J88"/>
    <mergeCell ref="G80:J80"/>
    <mergeCell ref="G81:J81"/>
    <mergeCell ref="G82:J82"/>
    <mergeCell ref="G83:J83"/>
    <mergeCell ref="G84:J84"/>
    <mergeCell ref="G85:J85"/>
    <mergeCell ref="G86:J86"/>
    <mergeCell ref="G78:J78"/>
    <mergeCell ref="G79:J79"/>
    <mergeCell ref="G71:J71"/>
    <mergeCell ref="G72:J72"/>
    <mergeCell ref="G73:J73"/>
    <mergeCell ref="G74:J74"/>
    <mergeCell ref="G75:J75"/>
    <mergeCell ref="G76:J76"/>
    <mergeCell ref="G77:J77"/>
    <mergeCell ref="G69:J69"/>
    <mergeCell ref="G70:J70"/>
    <mergeCell ref="G62:J62"/>
    <mergeCell ref="G63:J63"/>
    <mergeCell ref="G64:J64"/>
    <mergeCell ref="G65:J65"/>
    <mergeCell ref="G66:J66"/>
    <mergeCell ref="G67:J67"/>
    <mergeCell ref="G68:J68"/>
    <mergeCell ref="G60:J60"/>
    <mergeCell ref="G61:J61"/>
    <mergeCell ref="G53:J53"/>
    <mergeCell ref="G54:J54"/>
    <mergeCell ref="G55:J55"/>
    <mergeCell ref="G56:J56"/>
    <mergeCell ref="G57:J57"/>
    <mergeCell ref="G58:J58"/>
    <mergeCell ref="G59:J59"/>
    <mergeCell ref="G51:J51"/>
    <mergeCell ref="G52:J52"/>
    <mergeCell ref="G44:J44"/>
    <mergeCell ref="G45:J45"/>
    <mergeCell ref="G46:J46"/>
    <mergeCell ref="G47:J47"/>
    <mergeCell ref="G48:J48"/>
    <mergeCell ref="G49:J49"/>
    <mergeCell ref="G50:J50"/>
    <mergeCell ref="G26:J26"/>
    <mergeCell ref="G27:J27"/>
    <mergeCell ref="G28:J28"/>
    <mergeCell ref="G29:J29"/>
    <mergeCell ref="G30:J30"/>
    <mergeCell ref="G31:J31"/>
    <mergeCell ref="G32:J32"/>
    <mergeCell ref="G42:J42"/>
    <mergeCell ref="G43:J43"/>
    <mergeCell ref="G35:J35"/>
    <mergeCell ref="G36:J36"/>
    <mergeCell ref="G37:J37"/>
    <mergeCell ref="G38:J38"/>
    <mergeCell ref="G39:J39"/>
    <mergeCell ref="G40:J40"/>
    <mergeCell ref="G41:J41"/>
    <mergeCell ref="B19:B60"/>
    <mergeCell ref="B61:B78"/>
    <mergeCell ref="B79:B89"/>
    <mergeCell ref="B90:B121"/>
    <mergeCell ref="B122:B124"/>
    <mergeCell ref="B125:B145"/>
    <mergeCell ref="B146:B152"/>
    <mergeCell ref="C3:E3"/>
    <mergeCell ref="G5:J5"/>
    <mergeCell ref="G6:J6"/>
    <mergeCell ref="G7:J7"/>
    <mergeCell ref="G8:J8"/>
    <mergeCell ref="G9:J9"/>
    <mergeCell ref="G18:J18"/>
    <mergeCell ref="G19:J19"/>
    <mergeCell ref="G20:J20"/>
    <mergeCell ref="G21:J21"/>
    <mergeCell ref="G22:J22"/>
    <mergeCell ref="G23:J23"/>
    <mergeCell ref="G24:J24"/>
    <mergeCell ref="G25:J25"/>
    <mergeCell ref="G152:J152"/>
    <mergeCell ref="G33:J33"/>
    <mergeCell ref="G34:J34"/>
    <mergeCell ref="G10:J10"/>
    <mergeCell ref="G11:J11"/>
    <mergeCell ref="G12:J12"/>
    <mergeCell ref="G13:J13"/>
    <mergeCell ref="G14:J14"/>
    <mergeCell ref="G15:J15"/>
    <mergeCell ref="G16:J16"/>
    <mergeCell ref="G17:J17"/>
    <mergeCell ref="B5:B18"/>
    <mergeCell ref="G150:J150"/>
    <mergeCell ref="G151:J151"/>
    <mergeCell ref="G143:J143"/>
    <mergeCell ref="G144:J144"/>
    <mergeCell ref="G145:J145"/>
    <mergeCell ref="G146:J146"/>
    <mergeCell ref="G147:J147"/>
    <mergeCell ref="G148:J148"/>
    <mergeCell ref="G149:J149"/>
    <mergeCell ref="G141:J141"/>
    <mergeCell ref="G142:J142"/>
    <mergeCell ref="G134:J134"/>
    <mergeCell ref="G135:J135"/>
    <mergeCell ref="G136:J136"/>
    <mergeCell ref="G137:J137"/>
    <mergeCell ref="G138:J138"/>
    <mergeCell ref="G139:J139"/>
    <mergeCell ref="G140:J140"/>
    <mergeCell ref="G132:J132"/>
    <mergeCell ref="G133:J133"/>
    <mergeCell ref="G125:J125"/>
    <mergeCell ref="G126:J126"/>
    <mergeCell ref="G127:J127"/>
    <mergeCell ref="G128:J128"/>
    <mergeCell ref="G129:J129"/>
    <mergeCell ref="G130:J130"/>
    <mergeCell ref="G131:J131"/>
    <mergeCell ref="G123:J123"/>
    <mergeCell ref="G124:J124"/>
    <mergeCell ref="G116:J116"/>
    <mergeCell ref="G117:J117"/>
    <mergeCell ref="G118:J118"/>
    <mergeCell ref="G119:J119"/>
    <mergeCell ref="G120:J120"/>
    <mergeCell ref="G121:J121"/>
    <mergeCell ref="G122:J122"/>
    <mergeCell ref="G114:J114"/>
    <mergeCell ref="G115:J115"/>
    <mergeCell ref="G107:J107"/>
    <mergeCell ref="G108:J108"/>
    <mergeCell ref="G109:J109"/>
    <mergeCell ref="G110:J110"/>
    <mergeCell ref="G111:J111"/>
    <mergeCell ref="G112:J112"/>
    <mergeCell ref="G113:J113"/>
    <mergeCell ref="G105:J105"/>
    <mergeCell ref="G106:J106"/>
    <mergeCell ref="G98:J98"/>
    <mergeCell ref="G99:J99"/>
    <mergeCell ref="G100:J100"/>
    <mergeCell ref="G101:J101"/>
    <mergeCell ref="G102:J102"/>
    <mergeCell ref="G103:J103"/>
    <mergeCell ref="G104:J104"/>
    <mergeCell ref="G96:J96"/>
    <mergeCell ref="G97:J97"/>
    <mergeCell ref="G89:J89"/>
    <mergeCell ref="G90:J90"/>
    <mergeCell ref="G91:J91"/>
    <mergeCell ref="G92:J92"/>
    <mergeCell ref="G93:J93"/>
    <mergeCell ref="G94:J94"/>
    <mergeCell ref="G95:J9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147"/>
  <sheetViews>
    <sheetView workbookViewId="0"/>
  </sheetViews>
  <sheetFormatPr defaultColWidth="12.6328125" defaultRowHeight="15.75" customHeight="1"/>
  <cols>
    <col min="1" max="1" width="6.90625" customWidth="1"/>
    <col min="4" max="4" width="23.453125" customWidth="1"/>
    <col min="5" max="5" width="12.26953125" customWidth="1"/>
  </cols>
  <sheetData>
    <row r="1" spans="1:29">
      <c r="A1" s="7"/>
      <c r="B1" s="7"/>
      <c r="C1" s="33"/>
      <c r="D1" s="33"/>
      <c r="E1" s="33"/>
      <c r="F1" s="7"/>
      <c r="G1" s="34"/>
      <c r="H1" s="7"/>
      <c r="I1" s="7"/>
      <c r="J1" s="35"/>
      <c r="K1" s="3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>
      <c r="A2" s="7"/>
      <c r="B2" s="7"/>
      <c r="C2" s="36"/>
      <c r="D2" s="36"/>
      <c r="E2" s="36"/>
      <c r="F2" s="37"/>
      <c r="G2" s="38"/>
      <c r="H2" s="37"/>
      <c r="I2" s="37"/>
      <c r="J2" s="35"/>
      <c r="K2" s="3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>
      <c r="A3" s="7"/>
      <c r="B3" s="7"/>
      <c r="C3" s="83" t="s">
        <v>878</v>
      </c>
      <c r="D3" s="84"/>
      <c r="E3" s="84"/>
      <c r="F3" s="84"/>
      <c r="G3" s="84"/>
      <c r="H3" s="84"/>
      <c r="I3" s="85"/>
      <c r="J3" s="35"/>
      <c r="K3" s="3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>
      <c r="A4" s="7"/>
      <c r="B4" s="7"/>
      <c r="C4" s="3" t="s">
        <v>879</v>
      </c>
      <c r="D4" s="3" t="s">
        <v>880</v>
      </c>
      <c r="E4" s="3" t="s">
        <v>81</v>
      </c>
      <c r="F4" s="3" t="s">
        <v>530</v>
      </c>
      <c r="G4" s="39" t="s">
        <v>83</v>
      </c>
      <c r="H4" s="3" t="s">
        <v>881</v>
      </c>
      <c r="I4" s="3" t="s">
        <v>882</v>
      </c>
      <c r="J4" s="35"/>
      <c r="K4" s="3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>
      <c r="A5" s="28"/>
      <c r="B5" s="9"/>
      <c r="C5" s="5" t="s">
        <v>883</v>
      </c>
      <c r="D5" s="5" t="s">
        <v>884</v>
      </c>
      <c r="E5" s="5" t="s">
        <v>91</v>
      </c>
      <c r="F5" s="5" t="s">
        <v>885</v>
      </c>
      <c r="G5" s="40" t="s">
        <v>886</v>
      </c>
      <c r="H5" s="5" t="s">
        <v>887</v>
      </c>
      <c r="I5" s="5" t="s">
        <v>863</v>
      </c>
      <c r="J5" s="9"/>
      <c r="K5" s="81" t="str">
        <f t="shared" ref="K5:K9" si="0">"INSERT INTO NHANVIEN VALUES ('"&amp;C5&amp;"', '"&amp;D5&amp;"', '"&amp;E5&amp;"', '"&amp;F5&amp;"', '"&amp;G5&amp;"', '"&amp;H5&amp;"', "&amp;I5&amp;");"</f>
        <v>INSERT INTO NHANVIEN VALUES ('NV001', 'Nguyễn Minh Khang', 'Nam', 'HCM', '0947239854', 'VT001', null);</v>
      </c>
      <c r="L5" s="82"/>
      <c r="M5" s="82"/>
      <c r="N5" s="82"/>
      <c r="O5" s="82"/>
      <c r="P5" s="82"/>
      <c r="Q5" s="82"/>
      <c r="R5" s="82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>
      <c r="A6" s="28"/>
      <c r="B6" s="9"/>
      <c r="C6" s="5" t="s">
        <v>888</v>
      </c>
      <c r="D6" s="5" t="s">
        <v>889</v>
      </c>
      <c r="E6" s="5" t="s">
        <v>91</v>
      </c>
      <c r="F6" s="5" t="s">
        <v>890</v>
      </c>
      <c r="G6" s="40" t="s">
        <v>891</v>
      </c>
      <c r="H6" s="5" t="s">
        <v>887</v>
      </c>
      <c r="I6" s="5" t="s">
        <v>863</v>
      </c>
      <c r="J6" s="9"/>
      <c r="K6" s="81" t="str">
        <f t="shared" si="0"/>
        <v>INSERT INTO NHANVIEN VALUES ('NV002', 'Lê Hoàng Nam', 'Nam', 'Cần Thơ', '0375981125', 'VT001', null);</v>
      </c>
      <c r="L6" s="82"/>
      <c r="M6" s="82"/>
      <c r="N6" s="82"/>
      <c r="O6" s="82"/>
      <c r="P6" s="82"/>
      <c r="Q6" s="82"/>
      <c r="R6" s="82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A7" s="28"/>
      <c r="B7" s="9"/>
      <c r="C7" s="5" t="s">
        <v>892</v>
      </c>
      <c r="D7" s="5" t="s">
        <v>893</v>
      </c>
      <c r="E7" s="5" t="s">
        <v>91</v>
      </c>
      <c r="F7" s="5" t="s">
        <v>894</v>
      </c>
      <c r="G7" s="40" t="s">
        <v>895</v>
      </c>
      <c r="H7" s="5" t="s">
        <v>896</v>
      </c>
      <c r="I7" s="5" t="s">
        <v>863</v>
      </c>
      <c r="J7" s="9"/>
      <c r="K7" s="81" t="str">
        <f t="shared" si="0"/>
        <v>INSERT INTO NHANVIEN VALUES ('NV003', 'Bùi Trung Kiên', 'Nam', 'An Giang', '0946285663', 'VT003', null);</v>
      </c>
      <c r="L7" s="82"/>
      <c r="M7" s="82"/>
      <c r="N7" s="82"/>
      <c r="O7" s="82"/>
      <c r="P7" s="82"/>
      <c r="Q7" s="82"/>
      <c r="R7" s="82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>
      <c r="A8" s="28"/>
      <c r="B8" s="7"/>
      <c r="C8" s="5" t="s">
        <v>897</v>
      </c>
      <c r="D8" s="5" t="s">
        <v>898</v>
      </c>
      <c r="E8" s="5" t="s">
        <v>91</v>
      </c>
      <c r="F8" s="5" t="s">
        <v>885</v>
      </c>
      <c r="G8" s="40" t="s">
        <v>899</v>
      </c>
      <c r="H8" s="5" t="s">
        <v>900</v>
      </c>
      <c r="I8" s="5" t="s">
        <v>901</v>
      </c>
      <c r="J8" s="7"/>
      <c r="K8" s="81" t="str">
        <f t="shared" si="0"/>
        <v>INSERT INTO NHANVIEN VALUES ('NV004', 'Vũ Đức Anh', 'Nam', 'HCM', '0834677812', 'VT004', D0001);</v>
      </c>
      <c r="L8" s="82"/>
      <c r="M8" s="82"/>
      <c r="N8" s="82"/>
      <c r="O8" s="82"/>
      <c r="P8" s="82"/>
      <c r="Q8" s="82"/>
      <c r="R8" s="82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>
      <c r="A9" s="7"/>
      <c r="B9" s="7"/>
      <c r="C9" s="5" t="s">
        <v>902</v>
      </c>
      <c r="D9" s="5" t="s">
        <v>903</v>
      </c>
      <c r="E9" s="5" t="s">
        <v>86</v>
      </c>
      <c r="F9" s="5" t="s">
        <v>904</v>
      </c>
      <c r="G9" s="40" t="s">
        <v>905</v>
      </c>
      <c r="H9" s="5" t="s">
        <v>906</v>
      </c>
      <c r="I9" s="5" t="s">
        <v>863</v>
      </c>
      <c r="J9" s="7"/>
      <c r="K9" s="81" t="str">
        <f t="shared" si="0"/>
        <v>INSERT INTO NHANVIEN VALUES ('NV005', 'Trần Bảo Ngọc ', 'Nữ', 'Đồng Nai', '0812312205', 'VT002', null);</v>
      </c>
      <c r="L9" s="82"/>
      <c r="M9" s="82"/>
      <c r="N9" s="82"/>
      <c r="O9" s="82"/>
      <c r="P9" s="82"/>
      <c r="Q9" s="82"/>
      <c r="R9" s="82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>
      <c r="A10" s="7"/>
      <c r="B10" s="7"/>
      <c r="C10" s="5" t="s">
        <v>907</v>
      </c>
      <c r="D10" s="5" t="s">
        <v>908</v>
      </c>
      <c r="E10" s="5" t="s">
        <v>91</v>
      </c>
      <c r="F10" s="5" t="s">
        <v>894</v>
      </c>
      <c r="G10" s="40" t="s">
        <v>909</v>
      </c>
      <c r="H10" s="5" t="s">
        <v>900</v>
      </c>
      <c r="I10" s="5" t="s">
        <v>910</v>
      </c>
      <c r="J10" s="7"/>
      <c r="K10" s="81" t="str">
        <f t="shared" ref="K10:K292" si="1">"INSERT INTO NHANVIEN VALUES ('"&amp;C10&amp;"', '"&amp;D10&amp;"', '"&amp;E10&amp;"', '"&amp;F10&amp;"', '"&amp;G10&amp;"', '"&amp;H10&amp;"', '"&amp;I10&amp;"');"</f>
        <v>INSERT INTO NHANVIEN VALUES ('NV006', 'Trịnh Phương Tuấn', 'Nam', 'An Giang', '0834043098', 'VT004', 'D0003');</v>
      </c>
      <c r="L10" s="82"/>
      <c r="M10" s="82"/>
      <c r="N10" s="82"/>
      <c r="O10" s="82"/>
      <c r="P10" s="82"/>
      <c r="Q10" s="82"/>
      <c r="R10" s="82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>
      <c r="A11" s="4"/>
      <c r="B11" s="41"/>
      <c r="C11" s="42" t="s">
        <v>911</v>
      </c>
      <c r="D11" s="5" t="s">
        <v>912</v>
      </c>
      <c r="E11" s="5" t="s">
        <v>91</v>
      </c>
      <c r="F11" s="5" t="s">
        <v>894</v>
      </c>
      <c r="G11" s="40" t="s">
        <v>913</v>
      </c>
      <c r="H11" s="5" t="s">
        <v>906</v>
      </c>
      <c r="I11" s="5" t="s">
        <v>863</v>
      </c>
      <c r="J11" s="7"/>
      <c r="K11" s="81" t="str">
        <f t="shared" si="1"/>
        <v>INSERT INTO NHANVIEN VALUES ('NV007', 'Trần Phương Tuấn', 'Nam', 'An Giang', '0396553219', 'VT002', 'null');</v>
      </c>
      <c r="L11" s="82"/>
      <c r="M11" s="82"/>
      <c r="N11" s="82"/>
      <c r="O11" s="82"/>
      <c r="P11" s="82"/>
      <c r="Q11" s="82"/>
      <c r="R11" s="82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>
      <c r="A12" s="4"/>
      <c r="B12" s="43"/>
      <c r="C12" s="42" t="s">
        <v>914</v>
      </c>
      <c r="D12" s="5" t="s">
        <v>915</v>
      </c>
      <c r="E12" s="5" t="s">
        <v>91</v>
      </c>
      <c r="F12" s="5" t="s">
        <v>904</v>
      </c>
      <c r="G12" s="40" t="s">
        <v>916</v>
      </c>
      <c r="H12" s="5" t="s">
        <v>896</v>
      </c>
      <c r="I12" s="5" t="s">
        <v>863</v>
      </c>
      <c r="J12" s="7"/>
      <c r="K12" s="81" t="str">
        <f t="shared" si="1"/>
        <v>INSERT INTO NHANVIEN VALUES ('NV008', 'Hoàng Gia Huy', 'Nam', 'Đồng Nai', '0934355689', 'VT003', 'null');</v>
      </c>
      <c r="L12" s="82"/>
      <c r="M12" s="82"/>
      <c r="N12" s="82"/>
      <c r="O12" s="82"/>
      <c r="P12" s="82"/>
      <c r="Q12" s="82"/>
      <c r="R12" s="82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>
      <c r="A13" s="4"/>
      <c r="B13" s="41"/>
      <c r="C13" s="42" t="s">
        <v>917</v>
      </c>
      <c r="D13" s="5" t="s">
        <v>918</v>
      </c>
      <c r="E13" s="5" t="s">
        <v>86</v>
      </c>
      <c r="F13" s="5" t="s">
        <v>890</v>
      </c>
      <c r="G13" s="40" t="s">
        <v>919</v>
      </c>
      <c r="H13" s="5" t="s">
        <v>906</v>
      </c>
      <c r="I13" s="5" t="s">
        <v>863</v>
      </c>
      <c r="J13" s="7"/>
      <c r="K13" s="81" t="str">
        <f t="shared" si="1"/>
        <v>INSERT INTO NHANVIEN VALUES ('NV009', 'Nguyễn Thùy Linh', 'Nữ', 'Cần Thơ', '0839993436', 'VT002', 'null');</v>
      </c>
      <c r="L13" s="82"/>
      <c r="M13" s="82"/>
      <c r="N13" s="82"/>
      <c r="O13" s="82"/>
      <c r="P13" s="82"/>
      <c r="Q13" s="82"/>
      <c r="R13" s="82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>
      <c r="A14" s="4"/>
      <c r="B14" s="9"/>
      <c r="C14" s="5" t="s">
        <v>920</v>
      </c>
      <c r="D14" s="5" t="s">
        <v>921</v>
      </c>
      <c r="E14" s="5" t="s">
        <v>91</v>
      </c>
      <c r="F14" s="5" t="s">
        <v>922</v>
      </c>
      <c r="G14" s="40" t="s">
        <v>923</v>
      </c>
      <c r="H14" s="5" t="s">
        <v>896</v>
      </c>
      <c r="I14" s="5" t="s">
        <v>863</v>
      </c>
      <c r="J14" s="7"/>
      <c r="K14" s="81" t="str">
        <f t="shared" si="1"/>
        <v>INSERT INTO NHANVIEN VALUES ('NV010', 'Nguyễn Hữu Phước', 'Nam', 'Kiên Giang', '0462856377', 'VT003', 'null');</v>
      </c>
      <c r="L14" s="82"/>
      <c r="M14" s="82"/>
      <c r="N14" s="82"/>
      <c r="O14" s="82"/>
      <c r="P14" s="82"/>
      <c r="Q14" s="82"/>
      <c r="R14" s="82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>
      <c r="A15" s="7"/>
      <c r="B15" s="9"/>
      <c r="C15" s="5" t="s">
        <v>924</v>
      </c>
      <c r="D15" s="5" t="s">
        <v>925</v>
      </c>
      <c r="E15" s="5" t="s">
        <v>91</v>
      </c>
      <c r="F15" s="5" t="s">
        <v>926</v>
      </c>
      <c r="G15" s="40" t="s">
        <v>927</v>
      </c>
      <c r="H15" s="5" t="s">
        <v>887</v>
      </c>
      <c r="I15" s="5" t="s">
        <v>863</v>
      </c>
      <c r="J15" s="7"/>
      <c r="K15" s="81" t="str">
        <f t="shared" si="1"/>
        <v>INSERT INTO NHANVIEN VALUES ('NV011', 'Lê Hải Đăng', 'Nam', 'Long Xuyên', '0912345678', 'VT001', 'null');</v>
      </c>
      <c r="L15" s="82"/>
      <c r="M15" s="82"/>
      <c r="N15" s="82"/>
      <c r="O15" s="82"/>
      <c r="P15" s="82"/>
      <c r="Q15" s="82"/>
      <c r="R15" s="82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>
      <c r="A16" s="7"/>
      <c r="B16" s="7"/>
      <c r="C16" s="5" t="s">
        <v>928</v>
      </c>
      <c r="D16" s="5" t="s">
        <v>929</v>
      </c>
      <c r="E16" s="5" t="s">
        <v>91</v>
      </c>
      <c r="F16" s="5" t="s">
        <v>930</v>
      </c>
      <c r="G16" s="40" t="s">
        <v>931</v>
      </c>
      <c r="H16" s="5" t="s">
        <v>900</v>
      </c>
      <c r="I16" s="5" t="s">
        <v>901</v>
      </c>
      <c r="J16" s="7"/>
      <c r="K16" s="81" t="str">
        <f t="shared" si="1"/>
        <v>INSERT INTO NHANVIEN VALUES ('NV012', 'Mai Quốc Bảo', 'Nam', 'Quãng Ngãi ', '0987654321', 'VT004', 'D0001');</v>
      </c>
      <c r="L16" s="82"/>
      <c r="M16" s="82"/>
      <c r="N16" s="82"/>
      <c r="O16" s="82"/>
      <c r="P16" s="82"/>
      <c r="Q16" s="82"/>
      <c r="R16" s="82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>
      <c r="A17" s="7"/>
      <c r="B17" s="9"/>
      <c r="C17" s="5" t="s">
        <v>932</v>
      </c>
      <c r="D17" s="5" t="s">
        <v>933</v>
      </c>
      <c r="E17" s="5" t="s">
        <v>91</v>
      </c>
      <c r="F17" s="5" t="s">
        <v>934</v>
      </c>
      <c r="G17" s="40" t="s">
        <v>935</v>
      </c>
      <c r="H17" s="5" t="s">
        <v>896</v>
      </c>
      <c r="I17" s="5" t="s">
        <v>863</v>
      </c>
      <c r="J17" s="7"/>
      <c r="K17" s="81" t="str">
        <f t="shared" si="1"/>
        <v>INSERT INTO NHANVIEN VALUES ('NV013', 'Trần Anh Tú', 'Nam', 'Vũng Tàu', '0881123234', 'VT003', 'null');</v>
      </c>
      <c r="L17" s="82"/>
      <c r="M17" s="82"/>
      <c r="N17" s="82"/>
      <c r="O17" s="82"/>
      <c r="P17" s="82"/>
      <c r="Q17" s="82"/>
      <c r="R17" s="82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>
      <c r="A18" s="7"/>
      <c r="B18" s="9"/>
      <c r="C18" s="5" t="s">
        <v>936</v>
      </c>
      <c r="D18" s="5" t="s">
        <v>937</v>
      </c>
      <c r="E18" s="5" t="s">
        <v>91</v>
      </c>
      <c r="F18" s="5" t="s">
        <v>938</v>
      </c>
      <c r="G18" s="40" t="s">
        <v>939</v>
      </c>
      <c r="H18" s="5" t="s">
        <v>887</v>
      </c>
      <c r="I18" s="5" t="s">
        <v>863</v>
      </c>
      <c r="J18" s="7"/>
      <c r="K18" s="81" t="str">
        <f t="shared" si="1"/>
        <v>INSERT INTO NHANVIEN VALUES ('NV014', 'Đỗ Thành Công', 'Nam', 'Bến Tre', '0808820454', 'VT001', 'null');</v>
      </c>
      <c r="L18" s="82"/>
      <c r="M18" s="82"/>
      <c r="N18" s="82"/>
      <c r="O18" s="82"/>
      <c r="P18" s="82"/>
      <c r="Q18" s="82"/>
      <c r="R18" s="82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>
      <c r="A19" s="7"/>
      <c r="B19" s="9"/>
      <c r="C19" s="5" t="s">
        <v>940</v>
      </c>
      <c r="D19" s="5" t="s">
        <v>941</v>
      </c>
      <c r="E19" s="5" t="s">
        <v>91</v>
      </c>
      <c r="F19" s="5" t="s">
        <v>904</v>
      </c>
      <c r="G19" s="40" t="s">
        <v>942</v>
      </c>
      <c r="H19" s="5" t="s">
        <v>896</v>
      </c>
      <c r="I19" s="5" t="s">
        <v>863</v>
      </c>
      <c r="J19" s="7"/>
      <c r="K19" s="81" t="str">
        <f t="shared" si="1"/>
        <v>INSERT INTO NHANVIEN VALUES ('NV015', 'Bùi Công Hoàn', 'Nam', 'Đồng Nai', '0957788990', 'VT003', 'null');</v>
      </c>
      <c r="L19" s="82"/>
      <c r="M19" s="82"/>
      <c r="N19" s="82"/>
      <c r="O19" s="82"/>
      <c r="P19" s="82"/>
      <c r="Q19" s="82"/>
      <c r="R19" s="82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spans="1:29">
      <c r="A20" s="7"/>
      <c r="B20" s="7"/>
      <c r="C20" s="5" t="s">
        <v>943</v>
      </c>
      <c r="D20" s="5" t="s">
        <v>944</v>
      </c>
      <c r="E20" s="5" t="s">
        <v>91</v>
      </c>
      <c r="F20" s="5" t="s">
        <v>885</v>
      </c>
      <c r="G20" s="40" t="s">
        <v>945</v>
      </c>
      <c r="H20" s="5" t="s">
        <v>900</v>
      </c>
      <c r="I20" s="5" t="s">
        <v>946</v>
      </c>
      <c r="J20" s="7"/>
      <c r="K20" s="81" t="str">
        <f t="shared" si="1"/>
        <v>INSERT INTO NHANVIEN VALUES ('NV016', 'Phạm Quốc Huy', 'Nam', 'HCM', '0333445566', 'VT004', 'D0002');</v>
      </c>
      <c r="L20" s="82"/>
      <c r="M20" s="82"/>
      <c r="N20" s="82"/>
      <c r="O20" s="82"/>
      <c r="P20" s="82"/>
      <c r="Q20" s="82"/>
      <c r="R20" s="82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>
      <c r="A21" s="7"/>
      <c r="B21" s="9"/>
      <c r="C21" s="5" t="s">
        <v>947</v>
      </c>
      <c r="D21" s="5" t="s">
        <v>948</v>
      </c>
      <c r="E21" s="5" t="s">
        <v>91</v>
      </c>
      <c r="F21" s="5" t="s">
        <v>904</v>
      </c>
      <c r="G21" s="40" t="s">
        <v>949</v>
      </c>
      <c r="H21" s="5" t="s">
        <v>887</v>
      </c>
      <c r="I21" s="5" t="s">
        <v>863</v>
      </c>
      <c r="J21" s="7"/>
      <c r="K21" s="81" t="str">
        <f t="shared" si="1"/>
        <v>INSERT INTO NHANVIEN VALUES ('NV017', 'Lê Bảo Hoàng', 'Nam', 'Đồng Nai', '0379900112', 'VT001', 'null');</v>
      </c>
      <c r="L21" s="82"/>
      <c r="M21" s="82"/>
      <c r="N21" s="82"/>
      <c r="O21" s="82"/>
      <c r="P21" s="82"/>
      <c r="Q21" s="82"/>
      <c r="R21" s="82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spans="1:29">
      <c r="A22" s="7"/>
      <c r="B22" s="7"/>
      <c r="C22" s="5" t="s">
        <v>950</v>
      </c>
      <c r="D22" s="5" t="s">
        <v>951</v>
      </c>
      <c r="E22" s="5" t="s">
        <v>91</v>
      </c>
      <c r="F22" s="5" t="s">
        <v>952</v>
      </c>
      <c r="G22" s="40" t="s">
        <v>953</v>
      </c>
      <c r="H22" s="5" t="s">
        <v>900</v>
      </c>
      <c r="I22" s="5" t="s">
        <v>901</v>
      </c>
      <c r="J22" s="7"/>
      <c r="K22" s="81" t="str">
        <f t="shared" si="1"/>
        <v>INSERT INTO NHANVIEN VALUES ('NV018', 'Lương Công Khánh', 'Nam', 'Vũng Tàu ', '0977889900', 'VT004', 'D0001');</v>
      </c>
      <c r="L22" s="82"/>
      <c r="M22" s="82"/>
      <c r="N22" s="82"/>
      <c r="O22" s="82"/>
      <c r="P22" s="82"/>
      <c r="Q22" s="82"/>
      <c r="R22" s="82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>
      <c r="A23" s="7"/>
      <c r="B23" s="7"/>
      <c r="C23" s="5" t="s">
        <v>954</v>
      </c>
      <c r="D23" s="5" t="s">
        <v>955</v>
      </c>
      <c r="E23" s="5" t="s">
        <v>91</v>
      </c>
      <c r="F23" s="5" t="s">
        <v>956</v>
      </c>
      <c r="G23" s="40" t="s">
        <v>957</v>
      </c>
      <c r="H23" s="5" t="s">
        <v>900</v>
      </c>
      <c r="I23" s="5" t="s">
        <v>910</v>
      </c>
      <c r="J23" s="7"/>
      <c r="K23" s="81" t="str">
        <f t="shared" si="1"/>
        <v>INSERT INTO NHANVIEN VALUES ('NV019', 'Huỳnh Quốc Khánh', 'Nam', 'Sóc Trăng', '0881122334', 'VT004', 'D0003');</v>
      </c>
      <c r="L23" s="82"/>
      <c r="M23" s="82"/>
      <c r="N23" s="82"/>
      <c r="O23" s="82"/>
      <c r="P23" s="82"/>
      <c r="Q23" s="82"/>
      <c r="R23" s="82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>
      <c r="A24" s="7"/>
      <c r="B24" s="7"/>
      <c r="C24" s="5" t="s">
        <v>958</v>
      </c>
      <c r="D24" s="5" t="s">
        <v>959</v>
      </c>
      <c r="E24" s="5" t="s">
        <v>91</v>
      </c>
      <c r="F24" s="5" t="s">
        <v>938</v>
      </c>
      <c r="G24" s="40" t="s">
        <v>960</v>
      </c>
      <c r="H24" s="5" t="s">
        <v>900</v>
      </c>
      <c r="I24" s="5" t="s">
        <v>910</v>
      </c>
      <c r="J24" s="7"/>
      <c r="K24" s="81" t="str">
        <f t="shared" si="1"/>
        <v>INSERT INTO NHANVIEN VALUES ('NV020', 'Đặng Phong Long', 'Nam', 'Bến Tre', '0322334455', 'VT004', 'D0003');</v>
      </c>
      <c r="L24" s="82"/>
      <c r="M24" s="82"/>
      <c r="N24" s="82"/>
      <c r="O24" s="82"/>
      <c r="P24" s="82"/>
      <c r="Q24" s="82"/>
      <c r="R24" s="82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29">
      <c r="A25" s="7"/>
      <c r="B25" s="9"/>
      <c r="C25" s="5" t="s">
        <v>961</v>
      </c>
      <c r="D25" s="5" t="s">
        <v>962</v>
      </c>
      <c r="E25" s="5" t="s">
        <v>91</v>
      </c>
      <c r="F25" s="5" t="s">
        <v>922</v>
      </c>
      <c r="G25" s="40" t="s">
        <v>963</v>
      </c>
      <c r="H25" s="5" t="s">
        <v>896</v>
      </c>
      <c r="I25" s="5" t="s">
        <v>863</v>
      </c>
      <c r="J25" s="7"/>
      <c r="K25" s="81" t="str">
        <f t="shared" si="1"/>
        <v>INSERT INTO NHANVIEN VALUES ('NV021', 'Mai Tiến Dũng', 'Nam', 'Kiên Giang', '0835566778', 'VT003', 'null');</v>
      </c>
      <c r="L25" s="82"/>
      <c r="M25" s="82"/>
      <c r="N25" s="82"/>
      <c r="O25" s="82"/>
      <c r="P25" s="82"/>
      <c r="Q25" s="82"/>
      <c r="R25" s="82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>
      <c r="A26" s="7"/>
      <c r="B26" s="7"/>
      <c r="C26" s="5" t="s">
        <v>964</v>
      </c>
      <c r="D26" s="5" t="s">
        <v>965</v>
      </c>
      <c r="E26" s="5" t="s">
        <v>86</v>
      </c>
      <c r="F26" s="5" t="s">
        <v>966</v>
      </c>
      <c r="G26" s="40" t="s">
        <v>967</v>
      </c>
      <c r="H26" s="5" t="s">
        <v>906</v>
      </c>
      <c r="I26" s="5" t="s">
        <v>863</v>
      </c>
      <c r="J26" s="7"/>
      <c r="K26" s="81" t="str">
        <f t="shared" si="1"/>
        <v>INSERT INTO NHANVIEN VALUES ('NV022', 'Hoàng Hồng Nhung', 'Nữ', 'Quãng Ngãi', '0855873285', 'VT002', 'null');</v>
      </c>
      <c r="L26" s="82"/>
      <c r="M26" s="82"/>
      <c r="N26" s="82"/>
      <c r="O26" s="82"/>
      <c r="P26" s="82"/>
      <c r="Q26" s="82"/>
      <c r="R26" s="82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>
      <c r="A27" s="7"/>
      <c r="B27" s="9"/>
      <c r="C27" s="5" t="s">
        <v>968</v>
      </c>
      <c r="D27" s="5" t="s">
        <v>969</v>
      </c>
      <c r="E27" s="5" t="s">
        <v>91</v>
      </c>
      <c r="F27" s="5" t="s">
        <v>934</v>
      </c>
      <c r="G27" s="40" t="s">
        <v>970</v>
      </c>
      <c r="H27" s="5" t="s">
        <v>887</v>
      </c>
      <c r="I27" s="5" t="s">
        <v>863</v>
      </c>
      <c r="J27" s="7"/>
      <c r="K27" s="81" t="str">
        <f t="shared" si="1"/>
        <v>INSERT INTO NHANVIEN VALUES ('NV023', 'Lê Minh Hiếu', 'Nam', 'Vũng Tàu', '0387764312', 'VT001', 'null');</v>
      </c>
      <c r="L27" s="82"/>
      <c r="M27" s="82"/>
      <c r="N27" s="82"/>
      <c r="O27" s="82"/>
      <c r="P27" s="82"/>
      <c r="Q27" s="82"/>
      <c r="R27" s="82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>
      <c r="A28" s="7"/>
      <c r="B28" s="7"/>
      <c r="C28" s="5" t="s">
        <v>971</v>
      </c>
      <c r="D28" s="5" t="s">
        <v>972</v>
      </c>
      <c r="E28" s="5" t="s">
        <v>91</v>
      </c>
      <c r="F28" s="5" t="s">
        <v>934</v>
      </c>
      <c r="G28" s="40" t="s">
        <v>973</v>
      </c>
      <c r="H28" s="5" t="s">
        <v>900</v>
      </c>
      <c r="I28" s="5" t="s">
        <v>946</v>
      </c>
      <c r="J28" s="7"/>
      <c r="K28" s="81" t="str">
        <f t="shared" si="1"/>
        <v>INSERT INTO NHANVIEN VALUES ('NV024', 'Phan Văn Quang', 'Nam', 'Vũng Tàu', '0944335732', 'VT004', 'D0002');</v>
      </c>
      <c r="L28" s="82"/>
      <c r="M28" s="82"/>
      <c r="N28" s="82"/>
      <c r="O28" s="82"/>
      <c r="P28" s="82"/>
      <c r="Q28" s="82"/>
      <c r="R28" s="82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>
      <c r="A29" s="7"/>
      <c r="B29" s="9"/>
      <c r="C29" s="5" t="s">
        <v>974</v>
      </c>
      <c r="D29" s="5" t="s">
        <v>975</v>
      </c>
      <c r="E29" s="5" t="s">
        <v>91</v>
      </c>
      <c r="F29" s="5" t="s">
        <v>926</v>
      </c>
      <c r="G29" s="44" t="s">
        <v>976</v>
      </c>
      <c r="H29" s="5" t="s">
        <v>887</v>
      </c>
      <c r="I29" s="5" t="s">
        <v>863</v>
      </c>
      <c r="J29" s="7"/>
      <c r="K29" s="81" t="str">
        <f t="shared" si="1"/>
        <v>INSERT INTO NHANVIEN VALUES ('NV025', 'Lê Đức Kiên', 'Nam', 'Long Xuyên', '0343299753', 'VT001', 'null');</v>
      </c>
      <c r="L29" s="82"/>
      <c r="M29" s="82"/>
      <c r="N29" s="82"/>
      <c r="O29" s="82"/>
      <c r="P29" s="82"/>
      <c r="Q29" s="82"/>
      <c r="R29" s="82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1:29">
      <c r="A30" s="7"/>
      <c r="B30" s="7"/>
      <c r="C30" s="5" t="s">
        <v>977</v>
      </c>
      <c r="D30" s="5" t="s">
        <v>978</v>
      </c>
      <c r="E30" s="5" t="s">
        <v>91</v>
      </c>
      <c r="F30" s="5" t="s">
        <v>922</v>
      </c>
      <c r="G30" s="40" t="s">
        <v>979</v>
      </c>
      <c r="H30" s="5" t="s">
        <v>900</v>
      </c>
      <c r="I30" s="5" t="s">
        <v>901</v>
      </c>
      <c r="J30" s="7"/>
      <c r="K30" s="81" t="str">
        <f t="shared" si="1"/>
        <v>INSERT INTO NHANVIEN VALUES ('NV026', 'Trần Quang Khải', 'Nam', 'Kiên Giang', '0987499214', 'VT004', 'D0001');</v>
      </c>
      <c r="L30" s="82"/>
      <c r="M30" s="82"/>
      <c r="N30" s="82"/>
      <c r="O30" s="82"/>
      <c r="P30" s="82"/>
      <c r="Q30" s="82"/>
      <c r="R30" s="82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>
      <c r="A31" s="7"/>
      <c r="B31" s="9"/>
      <c r="C31" s="5" t="s">
        <v>980</v>
      </c>
      <c r="D31" s="5" t="s">
        <v>981</v>
      </c>
      <c r="E31" s="5" t="s">
        <v>91</v>
      </c>
      <c r="F31" s="5" t="s">
        <v>926</v>
      </c>
      <c r="G31" s="40" t="s">
        <v>982</v>
      </c>
      <c r="H31" s="5" t="s">
        <v>896</v>
      </c>
      <c r="I31" s="5" t="s">
        <v>863</v>
      </c>
      <c r="J31" s="7"/>
      <c r="K31" s="81" t="str">
        <f t="shared" si="1"/>
        <v>INSERT INTO NHANVIEN VALUES ('NV027', 'Đăng Mạnh Hùng', 'Nam', 'Long Xuyên', '0393387114', 'VT003', 'null');</v>
      </c>
      <c r="L31" s="82"/>
      <c r="M31" s="82"/>
      <c r="N31" s="82"/>
      <c r="O31" s="82"/>
      <c r="P31" s="82"/>
      <c r="Q31" s="82"/>
      <c r="R31" s="82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>
      <c r="A32" s="7"/>
      <c r="B32" s="7"/>
      <c r="C32" s="5" t="s">
        <v>983</v>
      </c>
      <c r="D32" s="5" t="s">
        <v>984</v>
      </c>
      <c r="E32" s="5" t="s">
        <v>91</v>
      </c>
      <c r="F32" s="5" t="s">
        <v>966</v>
      </c>
      <c r="G32" s="40" t="s">
        <v>985</v>
      </c>
      <c r="H32" s="5" t="s">
        <v>900</v>
      </c>
      <c r="I32" s="5" t="s">
        <v>946</v>
      </c>
      <c r="J32" s="7"/>
      <c r="K32" s="81" t="str">
        <f t="shared" si="1"/>
        <v>INSERT INTO NHANVIEN VALUES ('NV028', 'Trần An Khánh', 'Nam', 'Quãng Ngãi', '0997547543', 'VT004', 'D0002');</v>
      </c>
      <c r="L32" s="82"/>
      <c r="M32" s="82"/>
      <c r="N32" s="82"/>
      <c r="O32" s="82"/>
      <c r="P32" s="82"/>
      <c r="Q32" s="82"/>
      <c r="R32" s="82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>
      <c r="A33" s="7"/>
      <c r="B33" s="7"/>
      <c r="C33" s="5" t="s">
        <v>986</v>
      </c>
      <c r="D33" s="5" t="s">
        <v>987</v>
      </c>
      <c r="E33" s="5" t="s">
        <v>91</v>
      </c>
      <c r="F33" s="5" t="s">
        <v>938</v>
      </c>
      <c r="G33" s="40" t="s">
        <v>988</v>
      </c>
      <c r="H33" s="5" t="s">
        <v>906</v>
      </c>
      <c r="I33" s="5" t="s">
        <v>863</v>
      </c>
      <c r="J33" s="7"/>
      <c r="K33" s="81" t="str">
        <f t="shared" si="1"/>
        <v>INSERT INTO NHANVIEN VALUES ('NV029', 'Nguyễn Nhật Hào', 'Nam', 'Bến Tre', '0889799755', 'VT002', 'null');</v>
      </c>
      <c r="L33" s="82"/>
      <c r="M33" s="82"/>
      <c r="N33" s="82"/>
      <c r="O33" s="82"/>
      <c r="P33" s="82"/>
      <c r="Q33" s="82"/>
      <c r="R33" s="82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1:29">
      <c r="A34" s="7"/>
      <c r="B34" s="7"/>
      <c r="C34" s="5" t="s">
        <v>989</v>
      </c>
      <c r="D34" s="5" t="s">
        <v>990</v>
      </c>
      <c r="E34" s="5" t="s">
        <v>91</v>
      </c>
      <c r="F34" s="5" t="s">
        <v>966</v>
      </c>
      <c r="G34" s="40" t="s">
        <v>991</v>
      </c>
      <c r="H34" s="5" t="s">
        <v>900</v>
      </c>
      <c r="I34" s="5" t="s">
        <v>910</v>
      </c>
      <c r="J34" s="7"/>
      <c r="K34" s="81" t="str">
        <f t="shared" si="1"/>
        <v>INSERT INTO NHANVIEN VALUES ('NV030', 'Phan Huy Mạnh', 'Nam', 'Quãng Ngãi', '0756299544', 'VT004', 'D0003');</v>
      </c>
      <c r="L34" s="82"/>
      <c r="M34" s="82"/>
      <c r="N34" s="82"/>
      <c r="O34" s="82"/>
      <c r="P34" s="82"/>
      <c r="Q34" s="82"/>
      <c r="R34" s="82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>
      <c r="A35" s="7"/>
      <c r="B35" s="9"/>
      <c r="C35" s="5" t="s">
        <v>992</v>
      </c>
      <c r="D35" s="5" t="s">
        <v>993</v>
      </c>
      <c r="E35" s="5" t="s">
        <v>91</v>
      </c>
      <c r="F35" s="5" t="s">
        <v>926</v>
      </c>
      <c r="G35" s="40" t="s">
        <v>994</v>
      </c>
      <c r="H35" s="5" t="s">
        <v>887</v>
      </c>
      <c r="I35" s="5" t="s">
        <v>863</v>
      </c>
      <c r="J35" s="7"/>
      <c r="K35" s="81" t="str">
        <f t="shared" si="1"/>
        <v>INSERT INTO NHANVIEN VALUES ('NV031', 'Trần Thế Phong', 'Nam', 'Long Xuyên', '0524316982', 'VT001', 'null');</v>
      </c>
      <c r="L35" s="82"/>
      <c r="M35" s="82"/>
      <c r="N35" s="82"/>
      <c r="O35" s="82"/>
      <c r="P35" s="82"/>
      <c r="Q35" s="82"/>
      <c r="R35" s="82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>
      <c r="A36" s="7"/>
      <c r="B36" s="7"/>
      <c r="C36" s="5" t="s">
        <v>995</v>
      </c>
      <c r="D36" s="5" t="s">
        <v>996</v>
      </c>
      <c r="E36" s="5" t="s">
        <v>91</v>
      </c>
      <c r="F36" s="5" t="s">
        <v>997</v>
      </c>
      <c r="G36" s="40" t="s">
        <v>998</v>
      </c>
      <c r="H36" s="5" t="s">
        <v>900</v>
      </c>
      <c r="I36" s="5" t="s">
        <v>901</v>
      </c>
      <c r="J36" s="7"/>
      <c r="K36" s="81" t="str">
        <f t="shared" si="1"/>
        <v>INSERT INTO NHANVIEN VALUES ('NV032', 'Hà Minh Trí', 'Nam', 'Vĩnh Long', '0528763913', 'VT004', 'D0001');</v>
      </c>
      <c r="L36" s="82"/>
      <c r="M36" s="82"/>
      <c r="N36" s="82"/>
      <c r="O36" s="82"/>
      <c r="P36" s="82"/>
      <c r="Q36" s="82"/>
      <c r="R36" s="82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>
      <c r="A37" s="7"/>
      <c r="B37" s="7"/>
      <c r="C37" s="5" t="s">
        <v>999</v>
      </c>
      <c r="D37" s="5" t="s">
        <v>1000</v>
      </c>
      <c r="E37" s="5" t="s">
        <v>91</v>
      </c>
      <c r="F37" s="5" t="s">
        <v>966</v>
      </c>
      <c r="G37" s="40" t="s">
        <v>1001</v>
      </c>
      <c r="H37" s="5" t="s">
        <v>900</v>
      </c>
      <c r="I37" s="5" t="s">
        <v>910</v>
      </c>
      <c r="J37" s="7"/>
      <c r="K37" s="81" t="str">
        <f t="shared" si="1"/>
        <v>INSERT INTO NHANVIEN VALUES ('NV033', 'Nguyễn Tuấn Kiệt', 'Nam', 'Quãng Ngãi', '0749244017', 'VT004', 'D0003');</v>
      </c>
      <c r="L37" s="82"/>
      <c r="M37" s="82"/>
      <c r="N37" s="82"/>
      <c r="O37" s="82"/>
      <c r="P37" s="82"/>
      <c r="Q37" s="82"/>
      <c r="R37" s="82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>
      <c r="A38" s="7"/>
      <c r="B38" s="7"/>
      <c r="C38" s="5" t="s">
        <v>1002</v>
      </c>
      <c r="D38" s="5" t="s">
        <v>1003</v>
      </c>
      <c r="E38" s="5" t="s">
        <v>91</v>
      </c>
      <c r="F38" s="5" t="s">
        <v>885</v>
      </c>
      <c r="G38" s="40" t="s">
        <v>1004</v>
      </c>
      <c r="H38" s="5" t="s">
        <v>906</v>
      </c>
      <c r="I38" s="5" t="s">
        <v>863</v>
      </c>
      <c r="J38" s="7"/>
      <c r="K38" s="81" t="str">
        <f t="shared" si="1"/>
        <v>INSERT INTO NHANVIEN VALUES ('NV034', 'Lương Thanh Thong', 'Nam', 'HCM', '0947255194', 'VT002', 'null');</v>
      </c>
      <c r="L38" s="82"/>
      <c r="M38" s="82"/>
      <c r="N38" s="82"/>
      <c r="O38" s="82"/>
      <c r="P38" s="82"/>
      <c r="Q38" s="82"/>
      <c r="R38" s="82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>
      <c r="A39" s="7"/>
      <c r="B39" s="7"/>
      <c r="C39" s="5" t="s">
        <v>1005</v>
      </c>
      <c r="D39" s="5" t="s">
        <v>1006</v>
      </c>
      <c r="E39" s="5" t="s">
        <v>91</v>
      </c>
      <c r="F39" s="5" t="s">
        <v>885</v>
      </c>
      <c r="G39" s="40" t="s">
        <v>1007</v>
      </c>
      <c r="H39" s="5" t="s">
        <v>900</v>
      </c>
      <c r="I39" s="5" t="s">
        <v>946</v>
      </c>
      <c r="J39" s="7"/>
      <c r="K39" s="81" t="str">
        <f t="shared" si="1"/>
        <v>INSERT INTO NHANVIEN VALUES ('NV035', 'Nguyễn Minh Quân', 'Nam', 'HCM', '0855719375', 'VT004', 'D0002');</v>
      </c>
      <c r="L39" s="82"/>
      <c r="M39" s="82"/>
      <c r="N39" s="82"/>
      <c r="O39" s="82"/>
      <c r="P39" s="82"/>
      <c r="Q39" s="82"/>
      <c r="R39" s="82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>
      <c r="A40" s="7"/>
      <c r="B40" s="9"/>
      <c r="C40" s="5" t="s">
        <v>1008</v>
      </c>
      <c r="D40" s="5" t="s">
        <v>1009</v>
      </c>
      <c r="E40" s="5" t="s">
        <v>91</v>
      </c>
      <c r="F40" s="5" t="s">
        <v>890</v>
      </c>
      <c r="G40" s="40" t="s">
        <v>1010</v>
      </c>
      <c r="H40" s="5" t="s">
        <v>896</v>
      </c>
      <c r="I40" s="5" t="s">
        <v>863</v>
      </c>
      <c r="J40" s="7"/>
      <c r="K40" s="81" t="str">
        <f t="shared" si="1"/>
        <v>INSERT INTO NHANVIEN VALUES ('NV036', 'Hồ Anh Khoa', 'Nam', 'Cần Thơ', '0745294612', 'VT003', 'null');</v>
      </c>
      <c r="L40" s="82"/>
      <c r="M40" s="82"/>
      <c r="N40" s="82"/>
      <c r="O40" s="82"/>
      <c r="P40" s="82"/>
      <c r="Q40" s="82"/>
      <c r="R40" s="82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>
      <c r="A41" s="7"/>
      <c r="B41" s="7"/>
      <c r="C41" s="5" t="s">
        <v>1011</v>
      </c>
      <c r="D41" s="5" t="s">
        <v>1012</v>
      </c>
      <c r="E41" s="5" t="s">
        <v>91</v>
      </c>
      <c r="F41" s="5" t="s">
        <v>966</v>
      </c>
      <c r="G41" s="40" t="s">
        <v>1013</v>
      </c>
      <c r="H41" s="5" t="s">
        <v>900</v>
      </c>
      <c r="I41" s="5" t="s">
        <v>910</v>
      </c>
      <c r="J41" s="7"/>
      <c r="K41" s="81" t="str">
        <f t="shared" si="1"/>
        <v>INSERT INTO NHANVIEN VALUES ('NV037', 'Hà Trung Dũng', 'Nam', 'Quãng Ngãi', '0982655481', 'VT004', 'D0003');</v>
      </c>
      <c r="L41" s="82"/>
      <c r="M41" s="82"/>
      <c r="N41" s="82"/>
      <c r="O41" s="82"/>
      <c r="P41" s="82"/>
      <c r="Q41" s="82"/>
      <c r="R41" s="82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>
      <c r="A42" s="7"/>
      <c r="B42" s="7"/>
      <c r="C42" s="5" t="s">
        <v>1014</v>
      </c>
      <c r="D42" s="5" t="s">
        <v>1015</v>
      </c>
      <c r="E42" s="5" t="s">
        <v>91</v>
      </c>
      <c r="F42" s="5" t="s">
        <v>956</v>
      </c>
      <c r="G42" s="40" t="s">
        <v>1016</v>
      </c>
      <c r="H42" s="5" t="s">
        <v>906</v>
      </c>
      <c r="I42" s="5" t="s">
        <v>863</v>
      </c>
      <c r="J42" s="7"/>
      <c r="K42" s="81" t="str">
        <f t="shared" si="1"/>
        <v>INSERT INTO NHANVIEN VALUES ('NV038', 'Lương Hữu Phúc', 'Nam', 'Sóc Trăng', '0833659249', 'VT002', 'null');</v>
      </c>
      <c r="L42" s="82"/>
      <c r="M42" s="82"/>
      <c r="N42" s="82"/>
      <c r="O42" s="82"/>
      <c r="P42" s="82"/>
      <c r="Q42" s="82"/>
      <c r="R42" s="82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>
      <c r="A43" s="7"/>
      <c r="B43" s="9"/>
      <c r="C43" s="5" t="s">
        <v>1017</v>
      </c>
      <c r="D43" s="5" t="s">
        <v>1018</v>
      </c>
      <c r="E43" s="5" t="s">
        <v>91</v>
      </c>
      <c r="F43" s="5" t="s">
        <v>885</v>
      </c>
      <c r="G43" s="11" t="s">
        <v>1019</v>
      </c>
      <c r="H43" s="5" t="s">
        <v>896</v>
      </c>
      <c r="I43" s="5" t="s">
        <v>863</v>
      </c>
      <c r="J43" s="7"/>
      <c r="K43" s="81" t="str">
        <f t="shared" si="1"/>
        <v>INSERT INTO NHANVIEN VALUES ('NV039', 'Trần Đăng Khoa', 'Nam', 'HCM', '0833659250', 'VT003', 'null');</v>
      </c>
      <c r="L43" s="82"/>
      <c r="M43" s="82"/>
      <c r="N43" s="82"/>
      <c r="O43" s="82"/>
      <c r="P43" s="82"/>
      <c r="Q43" s="82"/>
      <c r="R43" s="82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>
      <c r="A44" s="7"/>
      <c r="B44" s="9"/>
      <c r="C44" s="5" t="s">
        <v>1020</v>
      </c>
      <c r="D44" s="5" t="s">
        <v>1021</v>
      </c>
      <c r="E44" s="5" t="s">
        <v>91</v>
      </c>
      <c r="F44" s="5" t="s">
        <v>904</v>
      </c>
      <c r="G44" s="11" t="s">
        <v>1022</v>
      </c>
      <c r="H44" s="5" t="s">
        <v>887</v>
      </c>
      <c r="I44" s="5" t="s">
        <v>863</v>
      </c>
      <c r="J44" s="7"/>
      <c r="K44" s="81" t="str">
        <f t="shared" si="1"/>
        <v>INSERT INTO NHANVIEN VALUES ('NV040', 'Nguyễn Hữu Kiên', 'Nam', 'Đồng Nai', '0833659251', 'VT001', 'null');</v>
      </c>
      <c r="L44" s="82"/>
      <c r="M44" s="82"/>
      <c r="N44" s="82"/>
      <c r="O44" s="82"/>
      <c r="P44" s="82"/>
      <c r="Q44" s="82"/>
      <c r="R44" s="82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>
      <c r="A45" s="7"/>
      <c r="B45" s="9"/>
      <c r="C45" s="5" t="s">
        <v>1023</v>
      </c>
      <c r="D45" s="5" t="s">
        <v>1024</v>
      </c>
      <c r="E45" s="5" t="s">
        <v>91</v>
      </c>
      <c r="F45" s="5" t="s">
        <v>952</v>
      </c>
      <c r="G45" s="11" t="s">
        <v>1025</v>
      </c>
      <c r="H45" s="5" t="s">
        <v>896</v>
      </c>
      <c r="I45" s="5" t="s">
        <v>863</v>
      </c>
      <c r="J45" s="7"/>
      <c r="K45" s="81" t="str">
        <f t="shared" si="1"/>
        <v>INSERT INTO NHANVIEN VALUES ('NV041', 'Lý Mạnh Hùng', 'Nam', 'Vũng Tàu ', '0833659252', 'VT003', 'null');</v>
      </c>
      <c r="L45" s="82"/>
      <c r="M45" s="82"/>
      <c r="N45" s="82"/>
      <c r="O45" s="82"/>
      <c r="P45" s="82"/>
      <c r="Q45" s="82"/>
      <c r="R45" s="82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>
      <c r="A46" s="7"/>
      <c r="B46" s="7"/>
      <c r="C46" s="5" t="s">
        <v>1026</v>
      </c>
      <c r="D46" s="5" t="s">
        <v>1027</v>
      </c>
      <c r="E46" s="5" t="s">
        <v>91</v>
      </c>
      <c r="F46" s="5" t="s">
        <v>956</v>
      </c>
      <c r="G46" s="40" t="s">
        <v>994</v>
      </c>
      <c r="H46" s="5" t="s">
        <v>906</v>
      </c>
      <c r="I46" s="5" t="s">
        <v>863</v>
      </c>
      <c r="J46" s="7"/>
      <c r="K46" s="81" t="str">
        <f t="shared" si="1"/>
        <v>INSERT INTO NHANVIEN VALUES ('NV042', 'Phan Thế Hưng', 'Nam', 'Sóc Trăng', '0524316982', 'VT002', 'null');</v>
      </c>
      <c r="L46" s="82"/>
      <c r="M46" s="82"/>
      <c r="N46" s="82"/>
      <c r="O46" s="82"/>
      <c r="P46" s="82"/>
      <c r="Q46" s="82"/>
      <c r="R46" s="82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>
      <c r="A47" s="7"/>
      <c r="B47" s="9"/>
      <c r="C47" s="5" t="s">
        <v>1028</v>
      </c>
      <c r="D47" s="5" t="s">
        <v>1029</v>
      </c>
      <c r="E47" s="5" t="s">
        <v>91</v>
      </c>
      <c r="F47" s="5" t="s">
        <v>938</v>
      </c>
      <c r="G47" s="11" t="s">
        <v>1030</v>
      </c>
      <c r="H47" s="5" t="s">
        <v>887</v>
      </c>
      <c r="I47" s="5" t="s">
        <v>863</v>
      </c>
      <c r="J47" s="7"/>
      <c r="K47" s="81" t="str">
        <f t="shared" si="1"/>
        <v>INSERT INTO NHANVIEN VALUES ('NV043', 'Mai Hoàng Tấn', 'Nam', 'Bến Tre', '0524316983', 'VT001', 'null');</v>
      </c>
      <c r="L47" s="82"/>
      <c r="M47" s="82"/>
      <c r="N47" s="82"/>
      <c r="O47" s="82"/>
      <c r="P47" s="82"/>
      <c r="Q47" s="82"/>
      <c r="R47" s="82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spans="1:29">
      <c r="A48" s="7"/>
      <c r="B48" s="9"/>
      <c r="C48" s="5" t="s">
        <v>1031</v>
      </c>
      <c r="D48" s="5" t="s">
        <v>1032</v>
      </c>
      <c r="E48" s="5" t="s">
        <v>91</v>
      </c>
      <c r="F48" s="5" t="s">
        <v>934</v>
      </c>
      <c r="G48" s="11" t="s">
        <v>1033</v>
      </c>
      <c r="H48" s="5" t="s">
        <v>887</v>
      </c>
      <c r="I48" s="5" t="s">
        <v>863</v>
      </c>
      <c r="J48" s="7"/>
      <c r="K48" s="81" t="str">
        <f t="shared" si="1"/>
        <v>INSERT INTO NHANVIEN VALUES ('NV044', 'Lê Đình Khoa', 'Nam', 'Vũng Tàu', '0524316984', 'VT001', 'null');</v>
      </c>
      <c r="L48" s="82"/>
      <c r="M48" s="82"/>
      <c r="N48" s="82"/>
      <c r="O48" s="82"/>
      <c r="P48" s="82"/>
      <c r="Q48" s="82"/>
      <c r="R48" s="82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>
      <c r="A49" s="7"/>
      <c r="B49" s="9"/>
      <c r="C49" s="5" t="s">
        <v>1034</v>
      </c>
      <c r="D49" s="5" t="s">
        <v>1035</v>
      </c>
      <c r="E49" s="5" t="s">
        <v>91</v>
      </c>
      <c r="F49" s="5" t="s">
        <v>926</v>
      </c>
      <c r="G49" s="11" t="s">
        <v>1036</v>
      </c>
      <c r="H49" s="5" t="s">
        <v>896</v>
      </c>
      <c r="I49" s="5" t="s">
        <v>863</v>
      </c>
      <c r="J49" s="7"/>
      <c r="K49" s="81" t="str">
        <f t="shared" si="1"/>
        <v>INSERT INTO NHANVIEN VALUES ('NV045', 'Đinh Tiên Bảo', 'Nam', 'Long Xuyên', '0524316985', 'VT003', 'null');</v>
      </c>
      <c r="L49" s="82"/>
      <c r="M49" s="82"/>
      <c r="N49" s="82"/>
      <c r="O49" s="82"/>
      <c r="P49" s="82"/>
      <c r="Q49" s="82"/>
      <c r="R49" s="82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>
      <c r="A50" s="7"/>
      <c r="B50" s="9"/>
      <c r="C50" s="5" t="s">
        <v>1037</v>
      </c>
      <c r="D50" s="5" t="s">
        <v>1038</v>
      </c>
      <c r="E50" s="5" t="s">
        <v>91</v>
      </c>
      <c r="F50" s="5" t="s">
        <v>922</v>
      </c>
      <c r="G50" s="11" t="s">
        <v>1039</v>
      </c>
      <c r="H50" s="5" t="s">
        <v>887</v>
      </c>
      <c r="I50" s="5" t="s">
        <v>863</v>
      </c>
      <c r="J50" s="7"/>
      <c r="K50" s="81" t="str">
        <f t="shared" si="1"/>
        <v>INSERT INTO NHANVIEN VALUES ('NV046', 'Lý Quốc Khánh', 'Nam', 'Kiên Giang', '0524316986', 'VT001', 'null');</v>
      </c>
      <c r="L50" s="82"/>
      <c r="M50" s="82"/>
      <c r="N50" s="82"/>
      <c r="O50" s="82"/>
      <c r="P50" s="82"/>
      <c r="Q50" s="82"/>
      <c r="R50" s="82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>
      <c r="A51" s="7"/>
      <c r="B51" s="7"/>
      <c r="C51" s="5" t="s">
        <v>1040</v>
      </c>
      <c r="D51" s="5" t="s">
        <v>1041</v>
      </c>
      <c r="E51" s="5" t="s">
        <v>91</v>
      </c>
      <c r="F51" s="5" t="s">
        <v>926</v>
      </c>
      <c r="G51" s="11" t="s">
        <v>1042</v>
      </c>
      <c r="H51" s="5" t="s">
        <v>906</v>
      </c>
      <c r="I51" s="5" t="s">
        <v>863</v>
      </c>
      <c r="J51" s="7"/>
      <c r="K51" s="81" t="str">
        <f t="shared" si="1"/>
        <v>INSERT INTO NHANVIEN VALUES ('NV047', 'Trần Bảo Hoàng', 'Nam', 'Long Xuyên', '0524316987', 'VT002', 'null');</v>
      </c>
      <c r="L51" s="82"/>
      <c r="M51" s="82"/>
      <c r="N51" s="82"/>
      <c r="O51" s="82"/>
      <c r="P51" s="82"/>
      <c r="Q51" s="82"/>
      <c r="R51" s="82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spans="1:29">
      <c r="A52" s="7"/>
      <c r="B52" s="9"/>
      <c r="C52" s="5" t="s">
        <v>1043</v>
      </c>
      <c r="D52" s="5" t="s">
        <v>1044</v>
      </c>
      <c r="E52" s="5" t="s">
        <v>91</v>
      </c>
      <c r="F52" s="5" t="s">
        <v>966</v>
      </c>
      <c r="G52" s="11" t="s">
        <v>1045</v>
      </c>
      <c r="H52" s="5" t="s">
        <v>896</v>
      </c>
      <c r="I52" s="5" t="s">
        <v>863</v>
      </c>
      <c r="J52" s="7"/>
      <c r="K52" s="81" t="str">
        <f t="shared" si="1"/>
        <v>INSERT INTO NHANVIEN VALUES ('NV048', 'Nguyễn Văn An', 'Nam', 'Quãng Ngãi', '0524316988', 'VT003', 'null');</v>
      </c>
      <c r="L52" s="82"/>
      <c r="M52" s="82"/>
      <c r="N52" s="82"/>
      <c r="O52" s="82"/>
      <c r="P52" s="82"/>
      <c r="Q52" s="82"/>
      <c r="R52" s="82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spans="1:29">
      <c r="A53" s="7"/>
      <c r="B53" s="9"/>
      <c r="C53" s="5" t="s">
        <v>1046</v>
      </c>
      <c r="D53" s="5" t="s">
        <v>1047</v>
      </c>
      <c r="E53" s="5" t="s">
        <v>91</v>
      </c>
      <c r="F53" s="5" t="s">
        <v>938</v>
      </c>
      <c r="G53" s="11" t="s">
        <v>1048</v>
      </c>
      <c r="H53" s="5" t="s">
        <v>887</v>
      </c>
      <c r="I53" s="5" t="s">
        <v>863</v>
      </c>
      <c r="J53" s="7"/>
      <c r="K53" s="81" t="str">
        <f t="shared" si="1"/>
        <v>INSERT INTO NHANVIEN VALUES ('NV049', 'Lương Thế Anh', 'Nam', 'Bến Tre', '0833659260', 'VT001', 'null');</v>
      </c>
      <c r="L53" s="82"/>
      <c r="M53" s="82"/>
      <c r="N53" s="82"/>
      <c r="O53" s="82"/>
      <c r="P53" s="82"/>
      <c r="Q53" s="82"/>
      <c r="R53" s="82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spans="1:29">
      <c r="A54" s="7"/>
      <c r="B54" s="7"/>
      <c r="C54" s="5" t="s">
        <v>1049</v>
      </c>
      <c r="D54" s="5" t="s">
        <v>1050</v>
      </c>
      <c r="E54" s="5" t="s">
        <v>91</v>
      </c>
      <c r="F54" s="5" t="s">
        <v>966</v>
      </c>
      <c r="G54" s="11" t="s">
        <v>1051</v>
      </c>
      <c r="H54" s="5" t="s">
        <v>906</v>
      </c>
      <c r="I54" s="5" t="s">
        <v>863</v>
      </c>
      <c r="J54" s="7"/>
      <c r="K54" s="81" t="str">
        <f t="shared" si="1"/>
        <v>INSERT INTO NHANVIEN VALUES ('NV050', 'Hà Hoàng Dũng', 'Nam', 'Quãng Ngãi', '0833659261', 'VT002', 'null');</v>
      </c>
      <c r="L54" s="82"/>
      <c r="M54" s="82"/>
      <c r="N54" s="82"/>
      <c r="O54" s="82"/>
      <c r="P54" s="82"/>
      <c r="Q54" s="82"/>
      <c r="R54" s="82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spans="1:29">
      <c r="A55" s="7"/>
      <c r="B55" s="9"/>
      <c r="C55" s="5" t="s">
        <v>1052</v>
      </c>
      <c r="D55" s="5" t="s">
        <v>1053</v>
      </c>
      <c r="E55" s="5" t="s">
        <v>91</v>
      </c>
      <c r="F55" s="5" t="s">
        <v>885</v>
      </c>
      <c r="G55" s="11" t="s">
        <v>1054</v>
      </c>
      <c r="H55" s="5" t="s">
        <v>887</v>
      </c>
      <c r="I55" s="5" t="s">
        <v>863</v>
      </c>
      <c r="J55" s="7"/>
      <c r="K55" s="81" t="str">
        <f t="shared" si="1"/>
        <v>INSERT INTO NHANVIEN VALUES ('NV051', 'Nguyễn Đình Minh', 'Nam', 'HCM', '0833659262', 'VT001', 'null');</v>
      </c>
      <c r="L55" s="82"/>
      <c r="M55" s="82"/>
      <c r="N55" s="82"/>
      <c r="O55" s="82"/>
      <c r="P55" s="82"/>
      <c r="Q55" s="82"/>
      <c r="R55" s="82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spans="1:29">
      <c r="A56" s="7"/>
      <c r="B56" s="7"/>
      <c r="C56" s="5" t="s">
        <v>1055</v>
      </c>
      <c r="D56" s="5" t="s">
        <v>1056</v>
      </c>
      <c r="E56" s="5" t="s">
        <v>91</v>
      </c>
      <c r="F56" s="5" t="s">
        <v>890</v>
      </c>
      <c r="G56" s="11" t="s">
        <v>1057</v>
      </c>
      <c r="H56" s="5" t="s">
        <v>906</v>
      </c>
      <c r="I56" s="5" t="s">
        <v>863</v>
      </c>
      <c r="J56" s="7"/>
      <c r="K56" s="81" t="str">
        <f t="shared" si="1"/>
        <v>INSERT INTO NHANVIEN VALUES ('NV052', 'Phan Văn Nhất', 'Nam', 'Cần Thơ', '0833659263', 'VT002', 'null');</v>
      </c>
      <c r="L56" s="82"/>
      <c r="M56" s="82"/>
      <c r="N56" s="82"/>
      <c r="O56" s="82"/>
      <c r="P56" s="82"/>
      <c r="Q56" s="82"/>
      <c r="R56" s="82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spans="1:29">
      <c r="A57" s="7"/>
      <c r="B57" s="9"/>
      <c r="C57" s="5" t="s">
        <v>1058</v>
      </c>
      <c r="D57" s="5" t="s">
        <v>1059</v>
      </c>
      <c r="E57" s="5" t="s">
        <v>91</v>
      </c>
      <c r="F57" s="5" t="s">
        <v>894</v>
      </c>
      <c r="G57" s="11" t="s">
        <v>1060</v>
      </c>
      <c r="H57" s="5" t="s">
        <v>887</v>
      </c>
      <c r="I57" s="5" t="s">
        <v>863</v>
      </c>
      <c r="J57" s="7"/>
      <c r="K57" s="81" t="str">
        <f t="shared" si="1"/>
        <v>INSERT INTO NHANVIEN VALUES ('NV053', 'Lương Thành Nhị', 'Nam', 'An Giang', '0833659264', 'VT001', 'null');</v>
      </c>
      <c r="L57" s="82"/>
      <c r="M57" s="82"/>
      <c r="N57" s="82"/>
      <c r="O57" s="82"/>
      <c r="P57" s="82"/>
      <c r="Q57" s="82"/>
      <c r="R57" s="82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spans="1:29">
      <c r="A58" s="7"/>
      <c r="B58" s="7"/>
      <c r="C58" s="5" t="s">
        <v>1061</v>
      </c>
      <c r="D58" s="5" t="s">
        <v>1062</v>
      </c>
      <c r="E58" s="5" t="s">
        <v>91</v>
      </c>
      <c r="F58" s="5" t="s">
        <v>885</v>
      </c>
      <c r="G58" s="11" t="s">
        <v>1063</v>
      </c>
      <c r="H58" s="5" t="s">
        <v>906</v>
      </c>
      <c r="I58" s="5" t="s">
        <v>863</v>
      </c>
      <c r="J58" s="7"/>
      <c r="K58" s="81" t="str">
        <f t="shared" si="1"/>
        <v>INSERT INTO NHANVIEN VALUES ('NV054', 'Nguyễn Thế Luân', 'Nam', 'HCM', '0833659265', 'VT002', 'null');</v>
      </c>
      <c r="L58" s="82"/>
      <c r="M58" s="82"/>
      <c r="N58" s="82"/>
      <c r="O58" s="82"/>
      <c r="P58" s="82"/>
      <c r="Q58" s="82"/>
      <c r="R58" s="82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spans="1:29">
      <c r="A59" s="7"/>
      <c r="B59" s="7"/>
      <c r="C59" s="5" t="s">
        <v>1064</v>
      </c>
      <c r="D59" s="5" t="s">
        <v>1065</v>
      </c>
      <c r="E59" s="5" t="s">
        <v>91</v>
      </c>
      <c r="F59" s="5" t="s">
        <v>904</v>
      </c>
      <c r="G59" s="40" t="s">
        <v>931</v>
      </c>
      <c r="H59" s="5" t="s">
        <v>906</v>
      </c>
      <c r="I59" s="5" t="s">
        <v>863</v>
      </c>
      <c r="J59" s="7"/>
      <c r="K59" s="81" t="str">
        <f t="shared" si="1"/>
        <v>INSERT INTO NHANVIEN VALUES ('NV055', 'Trần Nhất', 'Nam', 'Đồng Nai', '0987654321', 'VT002', 'null');</v>
      </c>
      <c r="L59" s="82"/>
      <c r="M59" s="82"/>
      <c r="N59" s="82"/>
      <c r="O59" s="82"/>
      <c r="P59" s="82"/>
      <c r="Q59" s="82"/>
      <c r="R59" s="82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>
      <c r="A60" s="7"/>
      <c r="B60" s="9"/>
      <c r="C60" s="5" t="s">
        <v>1066</v>
      </c>
      <c r="D60" s="5" t="s">
        <v>1067</v>
      </c>
      <c r="E60" s="5" t="s">
        <v>91</v>
      </c>
      <c r="F60" s="5" t="s">
        <v>894</v>
      </c>
      <c r="G60" s="11" t="s">
        <v>1068</v>
      </c>
      <c r="H60" s="5" t="s">
        <v>887</v>
      </c>
      <c r="I60" s="5" t="s">
        <v>863</v>
      </c>
      <c r="J60" s="7"/>
      <c r="K60" s="81" t="str">
        <f t="shared" si="1"/>
        <v>INSERT INTO NHANVIEN VALUES ('NV056', 'Trần Nhị', 'Nam', 'An Giang', '0987654322', 'VT001', 'null');</v>
      </c>
      <c r="L60" s="82"/>
      <c r="M60" s="82"/>
      <c r="N60" s="82"/>
      <c r="O60" s="82"/>
      <c r="P60" s="82"/>
      <c r="Q60" s="82"/>
      <c r="R60" s="82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>
      <c r="A61" s="7"/>
      <c r="B61" s="9"/>
      <c r="C61" s="5" t="s">
        <v>1069</v>
      </c>
      <c r="D61" s="5" t="s">
        <v>1070</v>
      </c>
      <c r="E61" s="5" t="s">
        <v>91</v>
      </c>
      <c r="F61" s="5" t="s">
        <v>894</v>
      </c>
      <c r="G61" s="11" t="s">
        <v>1071</v>
      </c>
      <c r="H61" s="5" t="s">
        <v>887</v>
      </c>
      <c r="I61" s="5" t="s">
        <v>863</v>
      </c>
      <c r="J61" s="7"/>
      <c r="K61" s="81" t="str">
        <f t="shared" si="1"/>
        <v>INSERT INTO NHANVIEN VALUES ('NV057', 'Trần Tam', 'Nam', 'An Giang', '0987654323', 'VT001', 'null');</v>
      </c>
      <c r="L61" s="82"/>
      <c r="M61" s="82"/>
      <c r="N61" s="82"/>
      <c r="O61" s="82"/>
      <c r="P61" s="82"/>
      <c r="Q61" s="82"/>
      <c r="R61" s="82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>
      <c r="A62" s="7"/>
      <c r="B62" s="7"/>
      <c r="C62" s="5" t="s">
        <v>1072</v>
      </c>
      <c r="D62" s="5" t="s">
        <v>1073</v>
      </c>
      <c r="E62" s="5" t="s">
        <v>91</v>
      </c>
      <c r="F62" s="5" t="s">
        <v>904</v>
      </c>
      <c r="G62" s="11" t="s">
        <v>1074</v>
      </c>
      <c r="H62" s="5" t="s">
        <v>906</v>
      </c>
      <c r="I62" s="5" t="s">
        <v>863</v>
      </c>
      <c r="J62" s="7"/>
      <c r="K62" s="81" t="str">
        <f t="shared" si="1"/>
        <v>INSERT INTO NHANVIEN VALUES ('NV058', 'Trần Tứ', 'Nam', 'Đồng Nai', '0987654324', 'VT002', 'null');</v>
      </c>
      <c r="L62" s="82"/>
      <c r="M62" s="82"/>
      <c r="N62" s="82"/>
      <c r="O62" s="82"/>
      <c r="P62" s="82"/>
      <c r="Q62" s="82"/>
      <c r="R62" s="82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spans="1:29">
      <c r="A63" s="7"/>
      <c r="B63" s="9"/>
      <c r="C63" s="5" t="s">
        <v>1075</v>
      </c>
      <c r="D63" s="5" t="s">
        <v>1076</v>
      </c>
      <c r="E63" s="5" t="s">
        <v>91</v>
      </c>
      <c r="F63" s="5" t="s">
        <v>956</v>
      </c>
      <c r="G63" s="11" t="s">
        <v>1077</v>
      </c>
      <c r="H63" s="5" t="s">
        <v>887</v>
      </c>
      <c r="I63" s="5" t="s">
        <v>863</v>
      </c>
      <c r="J63" s="7"/>
      <c r="K63" s="81" t="str">
        <f t="shared" si="1"/>
        <v>INSERT INTO NHANVIEN VALUES ('NV059', 'Trần Ngũ', 'Nam', 'Sóc Trăng', '0987654325', 'VT001', 'null');</v>
      </c>
      <c r="L63" s="82"/>
      <c r="M63" s="82"/>
      <c r="N63" s="82"/>
      <c r="O63" s="82"/>
      <c r="P63" s="82"/>
      <c r="Q63" s="82"/>
      <c r="R63" s="82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>
      <c r="A64" s="7"/>
      <c r="B64" s="9"/>
      <c r="C64" s="5" t="s">
        <v>1078</v>
      </c>
      <c r="D64" s="5" t="s">
        <v>1079</v>
      </c>
      <c r="E64" s="5" t="s">
        <v>91</v>
      </c>
      <c r="F64" s="5" t="s">
        <v>938</v>
      </c>
      <c r="G64" s="11" t="s">
        <v>1080</v>
      </c>
      <c r="H64" s="5" t="s">
        <v>896</v>
      </c>
      <c r="I64" s="5" t="s">
        <v>863</v>
      </c>
      <c r="J64" s="7"/>
      <c r="K64" s="81" t="str">
        <f t="shared" si="1"/>
        <v>INSERT INTO NHANVIEN VALUES ('NV060', 'Đinh Lục', 'Nam', 'Bến Tre', '0987654326', 'VT003', 'null');</v>
      </c>
      <c r="L64" s="82"/>
      <c r="M64" s="82"/>
      <c r="N64" s="82"/>
      <c r="O64" s="82"/>
      <c r="P64" s="82"/>
      <c r="Q64" s="82"/>
      <c r="R64" s="82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>
      <c r="A65" s="7"/>
      <c r="B65" s="9"/>
      <c r="C65" s="5" t="s">
        <v>1081</v>
      </c>
      <c r="D65" s="5" t="s">
        <v>1082</v>
      </c>
      <c r="E65" s="5" t="s">
        <v>91</v>
      </c>
      <c r="F65" s="5" t="s">
        <v>922</v>
      </c>
      <c r="G65" s="11" t="s">
        <v>1083</v>
      </c>
      <c r="H65" s="5" t="s">
        <v>896</v>
      </c>
      <c r="I65" s="5" t="s">
        <v>863</v>
      </c>
      <c r="J65" s="7"/>
      <c r="K65" s="81" t="str">
        <f t="shared" si="1"/>
        <v>INSERT INTO NHANVIEN VALUES ('NV061', 'Hà Thất', 'Nam', 'Kiên Giang', '0987654327', 'VT003', 'null');</v>
      </c>
      <c r="L65" s="82"/>
      <c r="M65" s="82"/>
      <c r="N65" s="82"/>
      <c r="O65" s="82"/>
      <c r="P65" s="82"/>
      <c r="Q65" s="82"/>
      <c r="R65" s="82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>
      <c r="A66" s="7"/>
      <c r="B66" s="7"/>
      <c r="C66" s="5" t="s">
        <v>1084</v>
      </c>
      <c r="D66" s="5" t="s">
        <v>1085</v>
      </c>
      <c r="E66" s="5" t="s">
        <v>86</v>
      </c>
      <c r="F66" s="5" t="s">
        <v>966</v>
      </c>
      <c r="G66" s="11" t="s">
        <v>1086</v>
      </c>
      <c r="H66" s="5" t="s">
        <v>906</v>
      </c>
      <c r="I66" s="5" t="s">
        <v>863</v>
      </c>
      <c r="J66" s="7"/>
      <c r="K66" s="81" t="str">
        <f t="shared" si="1"/>
        <v>INSERT INTO NHANVIEN VALUES ('NV062', 'Doãn Hà Anh', 'Nữ', 'Quãng Ngãi', '0987654328', 'VT002', 'null');</v>
      </c>
      <c r="L66" s="82"/>
      <c r="M66" s="82"/>
      <c r="N66" s="82"/>
      <c r="O66" s="82"/>
      <c r="P66" s="82"/>
      <c r="Q66" s="82"/>
      <c r="R66" s="82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>
      <c r="A67" s="7"/>
      <c r="B67" s="9"/>
      <c r="C67" s="5" t="s">
        <v>1087</v>
      </c>
      <c r="D67" s="5" t="s">
        <v>1088</v>
      </c>
      <c r="E67" s="5" t="s">
        <v>91</v>
      </c>
      <c r="F67" s="5" t="s">
        <v>922</v>
      </c>
      <c r="G67" s="11" t="s">
        <v>1089</v>
      </c>
      <c r="H67" s="5" t="s">
        <v>887</v>
      </c>
      <c r="I67" s="5" t="s">
        <v>863</v>
      </c>
      <c r="J67" s="7"/>
      <c r="K67" s="81" t="str">
        <f t="shared" si="1"/>
        <v>INSERT INTO NHANVIEN VALUES ('NV063', 'Lý Tuân', 'Nam', 'Kiên Giang', '0987654329', 'VT001', 'null');</v>
      </c>
      <c r="L67" s="82"/>
      <c r="M67" s="82"/>
      <c r="N67" s="82"/>
      <c r="O67" s="82"/>
      <c r="P67" s="82"/>
      <c r="Q67" s="82"/>
      <c r="R67" s="82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>
      <c r="A68" s="7"/>
      <c r="B68" s="9"/>
      <c r="C68" s="5" t="s">
        <v>1090</v>
      </c>
      <c r="D68" s="5" t="s">
        <v>1091</v>
      </c>
      <c r="E68" s="5" t="s">
        <v>91</v>
      </c>
      <c r="F68" s="5" t="s">
        <v>926</v>
      </c>
      <c r="G68" s="11" t="s">
        <v>1092</v>
      </c>
      <c r="H68" s="5" t="s">
        <v>887</v>
      </c>
      <c r="I68" s="5" t="s">
        <v>863</v>
      </c>
      <c r="J68" s="7"/>
      <c r="K68" s="81" t="str">
        <f t="shared" si="1"/>
        <v>INSERT INTO NHANVIEN VALUES ('NV064', 'Vương Nhất Bác', 'Nam', 'Long Xuyên', '0987654330', 'VT001', 'null');</v>
      </c>
      <c r="L68" s="82"/>
      <c r="M68" s="82"/>
      <c r="N68" s="82"/>
      <c r="O68" s="82"/>
      <c r="P68" s="82"/>
      <c r="Q68" s="82"/>
      <c r="R68" s="82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>
      <c r="A69" s="7"/>
      <c r="B69" s="7"/>
      <c r="C69" s="5" t="s">
        <v>1093</v>
      </c>
      <c r="D69" s="5" t="s">
        <v>1094</v>
      </c>
      <c r="E69" s="5" t="s">
        <v>91</v>
      </c>
      <c r="F69" s="5" t="s">
        <v>885</v>
      </c>
      <c r="G69" s="40" t="s">
        <v>967</v>
      </c>
      <c r="H69" s="5" t="s">
        <v>906</v>
      </c>
      <c r="I69" s="5" t="s">
        <v>863</v>
      </c>
      <c r="J69" s="7"/>
      <c r="K69" s="81" t="str">
        <f t="shared" si="1"/>
        <v>INSERT INTO NHANVIEN VALUES ('NV065', 'Bùi Nhật Trường', 'Nam', 'HCM', '0855873285', 'VT002', 'null');</v>
      </c>
      <c r="L69" s="82"/>
      <c r="M69" s="82"/>
      <c r="N69" s="82"/>
      <c r="O69" s="82"/>
      <c r="P69" s="82"/>
      <c r="Q69" s="82"/>
      <c r="R69" s="82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>
      <c r="A70" s="7"/>
      <c r="B70" s="7"/>
      <c r="C70" s="5" t="s">
        <v>1095</v>
      </c>
      <c r="D70" s="5" t="s">
        <v>1096</v>
      </c>
      <c r="E70" s="5" t="s">
        <v>91</v>
      </c>
      <c r="F70" s="5" t="s">
        <v>885</v>
      </c>
      <c r="G70" s="11" t="s">
        <v>1097</v>
      </c>
      <c r="H70" s="5" t="s">
        <v>906</v>
      </c>
      <c r="I70" s="5" t="s">
        <v>863</v>
      </c>
      <c r="J70" s="7"/>
      <c r="K70" s="81" t="str">
        <f t="shared" si="1"/>
        <v>INSERT INTO NHANVIEN VALUES ('NV066', 'Hồ Công Toại', 'Nam', 'HCM', '0855873286', 'VT002', 'null');</v>
      </c>
      <c r="L70" s="82"/>
      <c r="M70" s="82"/>
      <c r="N70" s="82"/>
      <c r="O70" s="82"/>
      <c r="P70" s="82"/>
      <c r="Q70" s="82"/>
      <c r="R70" s="82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spans="1:29">
      <c r="A71" s="7"/>
      <c r="B71" s="9"/>
      <c r="C71" s="5" t="s">
        <v>1098</v>
      </c>
      <c r="D71" s="5" t="s">
        <v>1099</v>
      </c>
      <c r="E71" s="5" t="s">
        <v>91</v>
      </c>
      <c r="F71" s="5" t="s">
        <v>894</v>
      </c>
      <c r="G71" s="11" t="s">
        <v>1100</v>
      </c>
      <c r="H71" s="5" t="s">
        <v>896</v>
      </c>
      <c r="I71" s="5" t="s">
        <v>863</v>
      </c>
      <c r="J71" s="7"/>
      <c r="K71" s="81" t="str">
        <f t="shared" si="1"/>
        <v>INSERT INTO NHANVIEN VALUES ('NV067', 'Huỳnh Minh Nhựt', 'Nam', 'An Giang', '0855873287', 'VT003', 'null');</v>
      </c>
      <c r="L71" s="82"/>
      <c r="M71" s="82"/>
      <c r="N71" s="82"/>
      <c r="O71" s="82"/>
      <c r="P71" s="82"/>
      <c r="Q71" s="82"/>
      <c r="R71" s="82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>
      <c r="A72" s="7"/>
      <c r="B72" s="7"/>
      <c r="C72" s="5" t="s">
        <v>1101</v>
      </c>
      <c r="D72" s="5" t="s">
        <v>1102</v>
      </c>
      <c r="E72" s="5" t="s">
        <v>91</v>
      </c>
      <c r="F72" s="5" t="s">
        <v>938</v>
      </c>
      <c r="G72" s="11" t="s">
        <v>1103</v>
      </c>
      <c r="H72" s="5" t="s">
        <v>906</v>
      </c>
      <c r="I72" s="5" t="s">
        <v>863</v>
      </c>
      <c r="J72" s="7"/>
      <c r="K72" s="81" t="str">
        <f t="shared" si="1"/>
        <v>INSERT INTO NHANVIEN VALUES ('NV068', 'Cao Thái Sơn', 'Nam', 'Bến Tre', '0855873288', 'VT002', 'null');</v>
      </c>
      <c r="L72" s="82"/>
      <c r="M72" s="82"/>
      <c r="N72" s="82"/>
      <c r="O72" s="82"/>
      <c r="P72" s="82"/>
      <c r="Q72" s="82"/>
      <c r="R72" s="82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>
      <c r="A73" s="7"/>
      <c r="B73" s="7"/>
      <c r="C73" s="5" t="s">
        <v>1104</v>
      </c>
      <c r="D73" s="5" t="s">
        <v>1105</v>
      </c>
      <c r="E73" s="5" t="s">
        <v>91</v>
      </c>
      <c r="F73" s="5" t="s">
        <v>1106</v>
      </c>
      <c r="G73" s="11" t="s">
        <v>1107</v>
      </c>
      <c r="H73" s="5" t="s">
        <v>906</v>
      </c>
      <c r="I73" s="5" t="s">
        <v>863</v>
      </c>
      <c r="J73" s="7"/>
      <c r="K73" s="81" t="str">
        <f t="shared" si="1"/>
        <v>INSERT INTO NHANVIEN VALUES ('NV069', 'Phan Công Hiếu', 'Nam', 'Tây Ninh', '0855873289', 'VT002', 'null');</v>
      </c>
      <c r="L73" s="82"/>
      <c r="M73" s="82"/>
      <c r="N73" s="82"/>
      <c r="O73" s="82"/>
      <c r="P73" s="82"/>
      <c r="Q73" s="82"/>
      <c r="R73" s="82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>
      <c r="A74" s="7"/>
      <c r="B74" s="9"/>
      <c r="C74" s="5" t="s">
        <v>1108</v>
      </c>
      <c r="D74" s="5" t="s">
        <v>1109</v>
      </c>
      <c r="E74" s="5" t="s">
        <v>91</v>
      </c>
      <c r="F74" s="5" t="s">
        <v>1110</v>
      </c>
      <c r="G74" s="11" t="s">
        <v>1111</v>
      </c>
      <c r="H74" s="5" t="s">
        <v>896</v>
      </c>
      <c r="I74" s="5" t="s">
        <v>863</v>
      </c>
      <c r="J74" s="7"/>
      <c r="K74" s="81" t="str">
        <f t="shared" si="1"/>
        <v>INSERT INTO NHANVIEN VALUES ('NV070', 'Văn Hoàng Anh', 'Nam', 'Bình Dương', '0855873290', 'VT003', 'null');</v>
      </c>
      <c r="L74" s="82"/>
      <c r="M74" s="82"/>
      <c r="N74" s="82"/>
      <c r="O74" s="82"/>
      <c r="P74" s="82"/>
      <c r="Q74" s="82"/>
      <c r="R74" s="82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>
      <c r="A75" s="7"/>
      <c r="B75" s="9"/>
      <c r="C75" s="5" t="s">
        <v>1112</v>
      </c>
      <c r="D75" s="5" t="s">
        <v>1113</v>
      </c>
      <c r="E75" s="5" t="s">
        <v>91</v>
      </c>
      <c r="F75" s="5" t="s">
        <v>1110</v>
      </c>
      <c r="G75" s="11" t="s">
        <v>1114</v>
      </c>
      <c r="H75" s="5" t="s">
        <v>896</v>
      </c>
      <c r="I75" s="5" t="s">
        <v>863</v>
      </c>
      <c r="J75" s="7"/>
      <c r="K75" s="81" t="str">
        <f t="shared" si="1"/>
        <v>INSERT INTO NHANVIEN VALUES ('NV071', 'Mạc Văn Khoa', 'Nam', 'Bình Dương', '0855873291', 'VT003', 'null');</v>
      </c>
      <c r="L75" s="82"/>
      <c r="M75" s="82"/>
      <c r="N75" s="82"/>
      <c r="O75" s="82"/>
      <c r="P75" s="82"/>
      <c r="Q75" s="82"/>
      <c r="R75" s="82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>
      <c r="A76" s="7"/>
      <c r="B76" s="7"/>
      <c r="C76" s="5" t="s">
        <v>1115</v>
      </c>
      <c r="D76" s="5" t="s">
        <v>1116</v>
      </c>
      <c r="E76" s="5" t="s">
        <v>91</v>
      </c>
      <c r="F76" s="5" t="s">
        <v>885</v>
      </c>
      <c r="G76" s="11" t="s">
        <v>1117</v>
      </c>
      <c r="H76" s="5" t="s">
        <v>906</v>
      </c>
      <c r="I76" s="5" t="s">
        <v>863</v>
      </c>
      <c r="J76" s="7"/>
      <c r="K76" s="81" t="str">
        <f t="shared" si="1"/>
        <v>INSERT INTO NHANVIEN VALUES ('NV072', 'Lê Thái Công', 'Nam', 'HCM', '0855873292', 'VT002', 'null');</v>
      </c>
      <c r="L76" s="82"/>
      <c r="M76" s="82"/>
      <c r="N76" s="82"/>
      <c r="O76" s="82"/>
      <c r="P76" s="82"/>
      <c r="Q76" s="82"/>
      <c r="R76" s="82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>
      <c r="A77" s="7"/>
      <c r="B77" s="7"/>
      <c r="C77" s="5" t="s">
        <v>1118</v>
      </c>
      <c r="D77" s="5" t="s">
        <v>1119</v>
      </c>
      <c r="E77" s="5" t="s">
        <v>91</v>
      </c>
      <c r="F77" s="5" t="s">
        <v>922</v>
      </c>
      <c r="G77" s="11" t="s">
        <v>1120</v>
      </c>
      <c r="H77" s="5" t="s">
        <v>906</v>
      </c>
      <c r="I77" s="5" t="s">
        <v>863</v>
      </c>
      <c r="J77" s="7"/>
      <c r="K77" s="81" t="str">
        <f t="shared" si="1"/>
        <v>INSERT INTO NHANVIEN VALUES ('NV073', 'Quách Thành Danh', 'Nam', 'Kiên Giang', '0855873293', 'VT002', 'null');</v>
      </c>
      <c r="L77" s="82"/>
      <c r="M77" s="82"/>
      <c r="N77" s="82"/>
      <c r="O77" s="82"/>
      <c r="P77" s="82"/>
      <c r="Q77" s="82"/>
      <c r="R77" s="82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>
      <c r="A78" s="7"/>
      <c r="B78" s="7"/>
      <c r="C78" s="5" t="s">
        <v>1121</v>
      </c>
      <c r="D78" s="5" t="s">
        <v>1122</v>
      </c>
      <c r="E78" s="5" t="s">
        <v>86</v>
      </c>
      <c r="F78" s="5" t="s">
        <v>956</v>
      </c>
      <c r="G78" s="11" t="s">
        <v>1123</v>
      </c>
      <c r="H78" s="5" t="s">
        <v>906</v>
      </c>
      <c r="I78" s="5" t="s">
        <v>863</v>
      </c>
      <c r="J78" s="7"/>
      <c r="K78" s="81" t="str">
        <f t="shared" si="1"/>
        <v>INSERT INTO NHANVIEN VALUES ('NV074', 'Kiều Bảo Nhi', 'Nữ', 'Sóc Trăng', '0855873294', 'VT002', 'null');</v>
      </c>
      <c r="L78" s="82"/>
      <c r="M78" s="82"/>
      <c r="N78" s="82"/>
      <c r="O78" s="82"/>
      <c r="P78" s="82"/>
      <c r="Q78" s="82"/>
      <c r="R78" s="82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>
      <c r="A79" s="7"/>
      <c r="B79" s="7"/>
      <c r="C79" s="5" t="s">
        <v>1124</v>
      </c>
      <c r="D79" s="5" t="s">
        <v>1125</v>
      </c>
      <c r="E79" s="5" t="s">
        <v>86</v>
      </c>
      <c r="F79" s="5" t="s">
        <v>922</v>
      </c>
      <c r="G79" s="11" t="s">
        <v>1126</v>
      </c>
      <c r="H79" s="5" t="s">
        <v>906</v>
      </c>
      <c r="I79" s="5" t="s">
        <v>863</v>
      </c>
      <c r="J79" s="7"/>
      <c r="K79" s="81" t="str">
        <f t="shared" si="1"/>
        <v>INSERT INTO NHANVIEN VALUES ('NV075', 'Phan Ái Nữ', 'Nữ', 'Kiên Giang', '0855873295', 'VT002', 'null');</v>
      </c>
      <c r="L79" s="82"/>
      <c r="M79" s="82"/>
      <c r="N79" s="82"/>
      <c r="O79" s="82"/>
      <c r="P79" s="82"/>
      <c r="Q79" s="82"/>
      <c r="R79" s="82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>
      <c r="A80" s="7"/>
      <c r="B80" s="7"/>
      <c r="C80" s="5" t="s">
        <v>1127</v>
      </c>
      <c r="D80" s="5" t="s">
        <v>1128</v>
      </c>
      <c r="E80" s="5" t="s">
        <v>86</v>
      </c>
      <c r="F80" s="5" t="s">
        <v>1129</v>
      </c>
      <c r="G80" s="11" t="s">
        <v>1130</v>
      </c>
      <c r="H80" s="5" t="s">
        <v>906</v>
      </c>
      <c r="I80" s="5" t="s">
        <v>863</v>
      </c>
      <c r="J80" s="7"/>
      <c r="K80" s="81" t="str">
        <f t="shared" si="1"/>
        <v>INSERT INTO NHANVIEN VALUES ('NV076', 'Trần Lan Ngọc', 'Nữ', 'Long An', '0855873296', 'VT002', 'null');</v>
      </c>
      <c r="L80" s="82"/>
      <c r="M80" s="82"/>
      <c r="N80" s="82"/>
      <c r="O80" s="82"/>
      <c r="P80" s="82"/>
      <c r="Q80" s="82"/>
      <c r="R80" s="82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>
      <c r="A81" s="7"/>
      <c r="B81" s="9"/>
      <c r="C81" s="5" t="s">
        <v>1131</v>
      </c>
      <c r="D81" s="5" t="s">
        <v>1132</v>
      </c>
      <c r="E81" s="5" t="s">
        <v>86</v>
      </c>
      <c r="F81" s="5" t="s">
        <v>1110</v>
      </c>
      <c r="G81" s="11" t="s">
        <v>1133</v>
      </c>
      <c r="H81" s="5" t="s">
        <v>896</v>
      </c>
      <c r="I81" s="5" t="s">
        <v>863</v>
      </c>
      <c r="J81" s="7"/>
      <c r="K81" s="81" t="str">
        <f t="shared" si="1"/>
        <v>INSERT INTO NHANVIEN VALUES ('NV077', 'Tô Linh', 'Nữ', 'Bình Dương', '0855873297', 'VT003', 'null');</v>
      </c>
      <c r="L81" s="82"/>
      <c r="M81" s="82"/>
      <c r="N81" s="82"/>
      <c r="O81" s="82"/>
      <c r="P81" s="82"/>
      <c r="Q81" s="82"/>
      <c r="R81" s="82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>
      <c r="A82" s="7"/>
      <c r="B82" s="7"/>
      <c r="C82" s="5" t="s">
        <v>1134</v>
      </c>
      <c r="D82" s="5" t="s">
        <v>1135</v>
      </c>
      <c r="E82" s="5" t="s">
        <v>91</v>
      </c>
      <c r="F82" s="5" t="s">
        <v>885</v>
      </c>
      <c r="G82" s="11" t="s">
        <v>1136</v>
      </c>
      <c r="H82" s="5" t="s">
        <v>906</v>
      </c>
      <c r="I82" s="5" t="s">
        <v>863</v>
      </c>
      <c r="J82" s="7"/>
      <c r="K82" s="81" t="str">
        <f t="shared" si="1"/>
        <v>INSERT INTO NHANVIEN VALUES ('NV078', 'Phùng Minh Hải', 'Nam', 'HCM', '0855873298', 'VT002', 'null');</v>
      </c>
      <c r="L82" s="82"/>
      <c r="M82" s="82"/>
      <c r="N82" s="82"/>
      <c r="O82" s="82"/>
      <c r="P82" s="82"/>
      <c r="Q82" s="82"/>
      <c r="R82" s="82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>
      <c r="A83" s="7"/>
      <c r="B83" s="9"/>
      <c r="C83" s="5" t="s">
        <v>1137</v>
      </c>
      <c r="D83" s="5" t="s">
        <v>1138</v>
      </c>
      <c r="E83" s="5" t="s">
        <v>91</v>
      </c>
      <c r="F83" s="5" t="s">
        <v>885</v>
      </c>
      <c r="G83" s="11" t="s">
        <v>1139</v>
      </c>
      <c r="H83" s="5" t="s">
        <v>896</v>
      </c>
      <c r="I83" s="5" t="s">
        <v>863</v>
      </c>
      <c r="J83" s="7"/>
      <c r="K83" s="81" t="str">
        <f t="shared" si="1"/>
        <v>INSERT INTO NHANVIEN VALUES ('NV079', 'Lương Sơn Bá', 'Nam', 'HCM', '0855873299', 'VT003', 'null');</v>
      </c>
      <c r="L83" s="82"/>
      <c r="M83" s="82"/>
      <c r="N83" s="82"/>
      <c r="O83" s="82"/>
      <c r="P83" s="82"/>
      <c r="Q83" s="82"/>
      <c r="R83" s="82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>
      <c r="A84" s="7"/>
      <c r="B84" s="7"/>
      <c r="C84" s="5" t="s">
        <v>1140</v>
      </c>
      <c r="D84" s="5" t="s">
        <v>1141</v>
      </c>
      <c r="E84" s="5" t="s">
        <v>91</v>
      </c>
      <c r="F84" s="5" t="s">
        <v>885</v>
      </c>
      <c r="G84" s="40" t="s">
        <v>994</v>
      </c>
      <c r="H84" s="5" t="s">
        <v>906</v>
      </c>
      <c r="I84" s="5" t="s">
        <v>863</v>
      </c>
      <c r="J84" s="7"/>
      <c r="K84" s="81" t="str">
        <f t="shared" si="1"/>
        <v>INSERT INTO NHANVIEN VALUES ('NV080', 'Dương Văn Bảo', 'Nam', 'HCM', '0524316982', 'VT002', 'null');</v>
      </c>
      <c r="L84" s="82"/>
      <c r="M84" s="82"/>
      <c r="N84" s="82"/>
      <c r="O84" s="82"/>
      <c r="P84" s="82"/>
      <c r="Q84" s="82"/>
      <c r="R84" s="82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>
      <c r="A85" s="7"/>
      <c r="B85" s="7"/>
      <c r="C85" s="5" t="s">
        <v>1142</v>
      </c>
      <c r="D85" s="5" t="s">
        <v>1143</v>
      </c>
      <c r="E85" s="5" t="s">
        <v>91</v>
      </c>
      <c r="F85" s="5" t="s">
        <v>904</v>
      </c>
      <c r="G85" s="11" t="s">
        <v>1030</v>
      </c>
      <c r="H85" s="5" t="s">
        <v>906</v>
      </c>
      <c r="I85" s="5" t="s">
        <v>863</v>
      </c>
      <c r="J85" s="7"/>
      <c r="K85" s="81" t="str">
        <f t="shared" si="1"/>
        <v>INSERT INTO NHANVIEN VALUES ('NV081', 'Huỳnh Văn Hiếu', 'Nam', 'Đồng Nai', '0524316983', 'VT002', 'null');</v>
      </c>
      <c r="L85" s="82"/>
      <c r="M85" s="82"/>
      <c r="N85" s="82"/>
      <c r="O85" s="82"/>
      <c r="P85" s="82"/>
      <c r="Q85" s="82"/>
      <c r="R85" s="82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>
      <c r="A86" s="7"/>
      <c r="B86" s="7"/>
      <c r="C86" s="5" t="s">
        <v>1144</v>
      </c>
      <c r="D86" s="5" t="s">
        <v>1145</v>
      </c>
      <c r="E86" s="5" t="s">
        <v>86</v>
      </c>
      <c r="F86" s="5" t="s">
        <v>894</v>
      </c>
      <c r="G86" s="11" t="s">
        <v>1033</v>
      </c>
      <c r="H86" s="5" t="s">
        <v>906</v>
      </c>
      <c r="I86" s="5" t="s">
        <v>863</v>
      </c>
      <c r="J86" s="7"/>
      <c r="K86" s="81" t="str">
        <f t="shared" si="1"/>
        <v>INSERT INTO NHANVIEN VALUES ('NV082', 'Trần Thị Như Ý', 'Nữ', 'An Giang', '0524316984', 'VT002', 'null');</v>
      </c>
      <c r="L86" s="82"/>
      <c r="M86" s="82"/>
      <c r="N86" s="82"/>
      <c r="O86" s="82"/>
      <c r="P86" s="82"/>
      <c r="Q86" s="82"/>
      <c r="R86" s="82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>
      <c r="A87" s="7"/>
      <c r="B87" s="7"/>
      <c r="C87" s="5" t="s">
        <v>1146</v>
      </c>
      <c r="D87" s="5" t="s">
        <v>1147</v>
      </c>
      <c r="E87" s="5" t="s">
        <v>86</v>
      </c>
      <c r="F87" s="5" t="s">
        <v>890</v>
      </c>
      <c r="G87" s="11" t="s">
        <v>1036</v>
      </c>
      <c r="H87" s="5" t="s">
        <v>906</v>
      </c>
      <c r="I87" s="5" t="s">
        <v>863</v>
      </c>
      <c r="J87" s="7"/>
      <c r="K87" s="81" t="str">
        <f t="shared" si="1"/>
        <v>INSERT INTO NHANVIEN VALUES ('NV083', 'Nguyễn Bảo Châu', 'Nữ', 'Cần Thơ', '0524316985', 'VT002', 'null');</v>
      </c>
      <c r="L87" s="82"/>
      <c r="M87" s="82"/>
      <c r="N87" s="82"/>
      <c r="O87" s="82"/>
      <c r="P87" s="82"/>
      <c r="Q87" s="82"/>
      <c r="R87" s="82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>
      <c r="A88" s="7"/>
      <c r="B88" s="7"/>
      <c r="C88" s="5" t="s">
        <v>1148</v>
      </c>
      <c r="D88" s="5" t="s">
        <v>1149</v>
      </c>
      <c r="E88" s="5" t="s">
        <v>86</v>
      </c>
      <c r="F88" s="5" t="s">
        <v>885</v>
      </c>
      <c r="G88" s="11" t="s">
        <v>1039</v>
      </c>
      <c r="H88" s="5" t="s">
        <v>906</v>
      </c>
      <c r="I88" s="5" t="s">
        <v>863</v>
      </c>
      <c r="J88" s="7"/>
      <c r="K88" s="81" t="str">
        <f t="shared" si="1"/>
        <v>INSERT INTO NHANVIEN VALUES ('NV084', 'Huỳnh Tuyết Mai', 'Nữ', 'HCM', '0524316986', 'VT002', 'null');</v>
      </c>
      <c r="L88" s="82"/>
      <c r="M88" s="82"/>
      <c r="N88" s="82"/>
      <c r="O88" s="82"/>
      <c r="P88" s="82"/>
      <c r="Q88" s="82"/>
      <c r="R88" s="82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>
      <c r="A89" s="7"/>
      <c r="B89" s="7"/>
      <c r="C89" s="5" t="s">
        <v>1150</v>
      </c>
      <c r="D89" s="5" t="s">
        <v>1151</v>
      </c>
      <c r="E89" s="5" t="s">
        <v>86</v>
      </c>
      <c r="F89" s="5" t="s">
        <v>885</v>
      </c>
      <c r="G89" s="11" t="s">
        <v>1042</v>
      </c>
      <c r="H89" s="5" t="s">
        <v>906</v>
      </c>
      <c r="I89" s="5" t="s">
        <v>863</v>
      </c>
      <c r="J89" s="7"/>
      <c r="K89" s="81" t="str">
        <f t="shared" si="1"/>
        <v>INSERT INTO NHANVIEN VALUES ('NV085', 'Đàm Ngọc Linh', 'Nữ', 'HCM', '0524316987', 'VT002', 'null');</v>
      </c>
      <c r="L89" s="82"/>
      <c r="M89" s="82"/>
      <c r="N89" s="82"/>
      <c r="O89" s="82"/>
      <c r="P89" s="82"/>
      <c r="Q89" s="82"/>
      <c r="R89" s="82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>
      <c r="A90" s="7"/>
      <c r="B90" s="9"/>
      <c r="C90" s="5" t="s">
        <v>1152</v>
      </c>
      <c r="D90" s="5" t="s">
        <v>1153</v>
      </c>
      <c r="E90" s="5" t="s">
        <v>86</v>
      </c>
      <c r="F90" s="5" t="s">
        <v>1154</v>
      </c>
      <c r="G90" s="11" t="s">
        <v>1045</v>
      </c>
      <c r="H90" s="5" t="s">
        <v>896</v>
      </c>
      <c r="I90" s="5" t="s">
        <v>863</v>
      </c>
      <c r="J90" s="7"/>
      <c r="K90" s="81" t="str">
        <f t="shared" si="1"/>
        <v>INSERT INTO NHANVIEN VALUES ('NV086', 'Đặng Phương Nhã', 'Nữ', 'Bình Phước', '0524316988', 'VT003', 'null');</v>
      </c>
      <c r="L90" s="82"/>
      <c r="M90" s="82"/>
      <c r="N90" s="82"/>
      <c r="O90" s="82"/>
      <c r="P90" s="82"/>
      <c r="Q90" s="82"/>
      <c r="R90" s="82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>
      <c r="A91" s="7"/>
      <c r="B91" s="7"/>
      <c r="C91" s="5" t="s">
        <v>1155</v>
      </c>
      <c r="D91" s="5" t="s">
        <v>1156</v>
      </c>
      <c r="E91" s="5" t="s">
        <v>86</v>
      </c>
      <c r="F91" s="5" t="s">
        <v>922</v>
      </c>
      <c r="G91" s="11" t="s">
        <v>1157</v>
      </c>
      <c r="H91" s="5" t="s">
        <v>906</v>
      </c>
      <c r="I91" s="5" t="s">
        <v>863</v>
      </c>
      <c r="J91" s="7"/>
      <c r="K91" s="81" t="str">
        <f t="shared" si="1"/>
        <v>INSERT INTO NHANVIEN VALUES ('NV087', 'Lê Thúy Kiều', 'Nữ', 'Kiên Giang', '0524316989', 'VT002', 'null');</v>
      </c>
      <c r="L91" s="82"/>
      <c r="M91" s="82"/>
      <c r="N91" s="82"/>
      <c r="O91" s="82"/>
      <c r="P91" s="82"/>
      <c r="Q91" s="82"/>
      <c r="R91" s="82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>
      <c r="A92" s="7"/>
      <c r="B92" s="7"/>
      <c r="C92" s="5" t="s">
        <v>1158</v>
      </c>
      <c r="D92" s="20" t="s">
        <v>1159</v>
      </c>
      <c r="E92" s="20" t="s">
        <v>91</v>
      </c>
      <c r="F92" s="20" t="s">
        <v>885</v>
      </c>
      <c r="G92" s="40" t="s">
        <v>886</v>
      </c>
      <c r="H92" s="20" t="s">
        <v>896</v>
      </c>
      <c r="I92" s="5" t="s">
        <v>863</v>
      </c>
      <c r="J92" s="7"/>
      <c r="K92" s="81" t="str">
        <f t="shared" si="1"/>
        <v>INSERT INTO NHANVIEN VALUES ('NV088', 'Nguyễn Văn A ', 'Nam', 'HCM', '0947239854', 'VT003', 'null');</v>
      </c>
      <c r="L92" s="82"/>
      <c r="M92" s="82"/>
      <c r="N92" s="82"/>
      <c r="O92" s="82"/>
      <c r="P92" s="82"/>
      <c r="Q92" s="82"/>
      <c r="R92" s="82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>
      <c r="A93" s="7"/>
      <c r="B93" s="7"/>
      <c r="C93" s="5" t="s">
        <v>1160</v>
      </c>
      <c r="D93" s="20" t="s">
        <v>1161</v>
      </c>
      <c r="E93" s="20" t="s">
        <v>91</v>
      </c>
      <c r="F93" s="20" t="s">
        <v>885</v>
      </c>
      <c r="G93" s="11" t="s">
        <v>1162</v>
      </c>
      <c r="H93" s="20" t="s">
        <v>896</v>
      </c>
      <c r="I93" s="5" t="s">
        <v>863</v>
      </c>
      <c r="J93" s="7"/>
      <c r="K93" s="81" t="str">
        <f t="shared" si="1"/>
        <v>INSERT INTO NHANVIEN VALUES ('NV089', 'Nguyễn Văn B', 'Nam', 'HCM', '0947239855', 'VT003', 'null');</v>
      </c>
      <c r="L93" s="82"/>
      <c r="M93" s="82"/>
      <c r="N93" s="82"/>
      <c r="O93" s="82"/>
      <c r="P93" s="82"/>
      <c r="Q93" s="82"/>
      <c r="R93" s="82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>
      <c r="A94" s="7"/>
      <c r="B94" s="7"/>
      <c r="C94" s="5" t="s">
        <v>1163</v>
      </c>
      <c r="D94" s="20" t="s">
        <v>1164</v>
      </c>
      <c r="E94" s="20" t="s">
        <v>91</v>
      </c>
      <c r="F94" s="20" t="s">
        <v>885</v>
      </c>
      <c r="G94" s="11" t="s">
        <v>1165</v>
      </c>
      <c r="H94" s="20" t="s">
        <v>896</v>
      </c>
      <c r="I94" s="5" t="s">
        <v>863</v>
      </c>
      <c r="J94" s="7"/>
      <c r="K94" s="81" t="str">
        <f t="shared" si="1"/>
        <v>INSERT INTO NHANVIEN VALUES ('NV090', 'Nguyễn Văn C', 'Nam', 'HCM', '0947239856', 'VT003', 'null');</v>
      </c>
      <c r="L94" s="82"/>
      <c r="M94" s="82"/>
      <c r="N94" s="82"/>
      <c r="O94" s="82"/>
      <c r="P94" s="82"/>
      <c r="Q94" s="82"/>
      <c r="R94" s="82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>
      <c r="A95" s="7"/>
      <c r="B95" s="7"/>
      <c r="C95" s="5" t="s">
        <v>1166</v>
      </c>
      <c r="D95" s="20" t="s">
        <v>1167</v>
      </c>
      <c r="E95" s="20" t="s">
        <v>91</v>
      </c>
      <c r="F95" s="20" t="s">
        <v>885</v>
      </c>
      <c r="G95" s="11" t="s">
        <v>1168</v>
      </c>
      <c r="H95" s="5" t="s">
        <v>906</v>
      </c>
      <c r="I95" s="5" t="s">
        <v>863</v>
      </c>
      <c r="J95" s="7"/>
      <c r="K95" s="81" t="str">
        <f t="shared" si="1"/>
        <v>INSERT INTO NHANVIEN VALUES ('NV091', 'Nguyễn Văn E', 'Nam', 'HCM', '0947239857', 'VT002', 'null');</v>
      </c>
      <c r="L95" s="82"/>
      <c r="M95" s="82"/>
      <c r="N95" s="82"/>
      <c r="O95" s="82"/>
      <c r="P95" s="82"/>
      <c r="Q95" s="82"/>
      <c r="R95" s="82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spans="1:29">
      <c r="A96" s="7"/>
      <c r="B96" s="7"/>
      <c r="C96" s="5" t="s">
        <v>1169</v>
      </c>
      <c r="D96" s="20" t="s">
        <v>1170</v>
      </c>
      <c r="E96" s="20" t="s">
        <v>91</v>
      </c>
      <c r="F96" s="20" t="s">
        <v>885</v>
      </c>
      <c r="G96" s="11" t="s">
        <v>1171</v>
      </c>
      <c r="H96" s="5" t="s">
        <v>906</v>
      </c>
      <c r="I96" s="5" t="s">
        <v>863</v>
      </c>
      <c r="J96" s="7"/>
      <c r="K96" s="81" t="str">
        <f t="shared" si="1"/>
        <v>INSERT INTO NHANVIEN VALUES ('NV092', 'Nguyễn Văn F', 'Nam', 'HCM', '0947239858', 'VT002', 'null');</v>
      </c>
      <c r="L96" s="82"/>
      <c r="M96" s="82"/>
      <c r="N96" s="82"/>
      <c r="O96" s="82"/>
      <c r="P96" s="82"/>
      <c r="Q96" s="82"/>
      <c r="R96" s="82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spans="1:29">
      <c r="A97" s="7"/>
      <c r="B97" s="7"/>
      <c r="C97" s="5" t="s">
        <v>1172</v>
      </c>
      <c r="D97" s="20" t="s">
        <v>1173</v>
      </c>
      <c r="E97" s="20" t="s">
        <v>91</v>
      </c>
      <c r="F97" s="20" t="s">
        <v>885</v>
      </c>
      <c r="G97" s="11" t="s">
        <v>1174</v>
      </c>
      <c r="H97" s="20" t="s">
        <v>896</v>
      </c>
      <c r="I97" s="5" t="s">
        <v>863</v>
      </c>
      <c r="J97" s="7"/>
      <c r="K97" s="81" t="str">
        <f t="shared" si="1"/>
        <v>INSERT INTO NHANVIEN VALUES ('NV093', 'Nguyễn Văn G', 'Nam', 'HCM', '0947239859', 'VT003', 'null');</v>
      </c>
      <c r="L97" s="82"/>
      <c r="M97" s="82"/>
      <c r="N97" s="82"/>
      <c r="O97" s="82"/>
      <c r="P97" s="82"/>
      <c r="Q97" s="82"/>
      <c r="R97" s="82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spans="1:29">
      <c r="A98" s="7"/>
      <c r="B98" s="7"/>
      <c r="C98" s="5" t="s">
        <v>1175</v>
      </c>
      <c r="D98" s="20" t="s">
        <v>1176</v>
      </c>
      <c r="E98" s="20" t="s">
        <v>91</v>
      </c>
      <c r="F98" s="20" t="s">
        <v>885</v>
      </c>
      <c r="G98" s="11" t="s">
        <v>1177</v>
      </c>
      <c r="H98" s="5" t="s">
        <v>906</v>
      </c>
      <c r="I98" s="5" t="s">
        <v>863</v>
      </c>
      <c r="J98" s="7"/>
      <c r="K98" s="81" t="str">
        <f t="shared" si="1"/>
        <v>INSERT INTO NHANVIEN VALUES ('NV094', 'Nguyễn Văn H', 'Nam', 'HCM', '0947239860', 'VT002', 'null');</v>
      </c>
      <c r="L98" s="82"/>
      <c r="M98" s="82"/>
      <c r="N98" s="82"/>
      <c r="O98" s="82"/>
      <c r="P98" s="82"/>
      <c r="Q98" s="82"/>
      <c r="R98" s="82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>
      <c r="A99" s="7"/>
      <c r="B99" s="7"/>
      <c r="C99" s="5" t="s">
        <v>1178</v>
      </c>
      <c r="D99" s="20" t="s">
        <v>1179</v>
      </c>
      <c r="E99" s="20" t="s">
        <v>91</v>
      </c>
      <c r="F99" s="20" t="s">
        <v>1110</v>
      </c>
      <c r="G99" s="11" t="s">
        <v>1180</v>
      </c>
      <c r="H99" s="5" t="s">
        <v>906</v>
      </c>
      <c r="I99" s="5" t="s">
        <v>863</v>
      </c>
      <c r="J99" s="7"/>
      <c r="K99" s="81" t="str">
        <f t="shared" si="1"/>
        <v>INSERT INTO NHANVIEN VALUES ('NV095', 'Nguyễn Văn I', 'Nam', 'Bình Dương', '0947239861', 'VT002', 'null');</v>
      </c>
      <c r="L99" s="82"/>
      <c r="M99" s="82"/>
      <c r="N99" s="82"/>
      <c r="O99" s="82"/>
      <c r="P99" s="82"/>
      <c r="Q99" s="82"/>
      <c r="R99" s="82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spans="1:29">
      <c r="A100" s="7"/>
      <c r="B100" s="7"/>
      <c r="C100" s="5" t="s">
        <v>1181</v>
      </c>
      <c r="D100" s="20" t="s">
        <v>1182</v>
      </c>
      <c r="E100" s="20" t="s">
        <v>91</v>
      </c>
      <c r="F100" s="20" t="s">
        <v>1154</v>
      </c>
      <c r="G100" s="11" t="s">
        <v>1183</v>
      </c>
      <c r="H100" s="5" t="s">
        <v>906</v>
      </c>
      <c r="I100" s="5" t="s">
        <v>863</v>
      </c>
      <c r="J100" s="7"/>
      <c r="K100" s="81" t="str">
        <f t="shared" si="1"/>
        <v>INSERT INTO NHANVIEN VALUES ('NV096', 'Nguyễn Văn K', 'Nam', 'Bình Phước', '0947239862', 'VT002', 'null');</v>
      </c>
      <c r="L100" s="82"/>
      <c r="M100" s="82"/>
      <c r="N100" s="82"/>
      <c r="O100" s="82"/>
      <c r="P100" s="82"/>
      <c r="Q100" s="82"/>
      <c r="R100" s="82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1:29">
      <c r="A101" s="7"/>
      <c r="B101" s="7"/>
      <c r="C101" s="5" t="s">
        <v>1184</v>
      </c>
      <c r="D101" s="20" t="s">
        <v>1185</v>
      </c>
      <c r="E101" s="20" t="s">
        <v>91</v>
      </c>
      <c r="F101" s="20" t="s">
        <v>1154</v>
      </c>
      <c r="G101" s="11" t="s">
        <v>1186</v>
      </c>
      <c r="H101" s="5" t="s">
        <v>906</v>
      </c>
      <c r="I101" s="5" t="s">
        <v>863</v>
      </c>
      <c r="J101" s="7"/>
      <c r="K101" s="81" t="str">
        <f t="shared" si="1"/>
        <v>INSERT INTO NHANVIEN VALUES ('NV097', 'Nguyễn Văn L', 'Nam', 'Bình Phước', '0947239863', 'VT002', 'null');</v>
      </c>
      <c r="L101" s="82"/>
      <c r="M101" s="82"/>
      <c r="N101" s="82"/>
      <c r="O101" s="82"/>
      <c r="P101" s="82"/>
      <c r="Q101" s="82"/>
      <c r="R101" s="82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1:29">
      <c r="A102" s="7"/>
      <c r="B102" s="7"/>
      <c r="C102" s="5" t="s">
        <v>1187</v>
      </c>
      <c r="D102" s="20" t="s">
        <v>1188</v>
      </c>
      <c r="E102" s="20" t="s">
        <v>91</v>
      </c>
      <c r="F102" s="20" t="s">
        <v>1110</v>
      </c>
      <c r="G102" s="11" t="s">
        <v>1189</v>
      </c>
      <c r="H102" s="5" t="s">
        <v>906</v>
      </c>
      <c r="I102" s="5" t="s">
        <v>863</v>
      </c>
      <c r="J102" s="7"/>
      <c r="K102" s="81" t="str">
        <f t="shared" si="1"/>
        <v>INSERT INTO NHANVIEN VALUES ('NV098', 'Nguyễn Văn M', 'Nam', 'Bình Dương', '0947239864', 'VT002', 'null');</v>
      </c>
      <c r="L102" s="82"/>
      <c r="M102" s="82"/>
      <c r="N102" s="82"/>
      <c r="O102" s="82"/>
      <c r="P102" s="82"/>
      <c r="Q102" s="82"/>
      <c r="R102" s="82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1:29">
      <c r="A103" s="7"/>
      <c r="B103" s="7"/>
      <c r="C103" s="5" t="s">
        <v>1190</v>
      </c>
      <c r="D103" s="20" t="s">
        <v>1191</v>
      </c>
      <c r="E103" s="20" t="s">
        <v>91</v>
      </c>
      <c r="F103" s="20" t="s">
        <v>885</v>
      </c>
      <c r="G103" s="11" t="s">
        <v>1192</v>
      </c>
      <c r="H103" s="5" t="s">
        <v>906</v>
      </c>
      <c r="I103" s="5" t="s">
        <v>863</v>
      </c>
      <c r="J103" s="7"/>
      <c r="K103" s="81" t="str">
        <f t="shared" si="1"/>
        <v>INSERT INTO NHANVIEN VALUES ('NV099', 'Nguyễn Văn N', 'Nam', 'HCM', '0947239865', 'VT002', 'null');</v>
      </c>
      <c r="L103" s="82"/>
      <c r="M103" s="82"/>
      <c r="N103" s="82"/>
      <c r="O103" s="82"/>
      <c r="P103" s="82"/>
      <c r="Q103" s="82"/>
      <c r="R103" s="82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>
      <c r="A104" s="7"/>
      <c r="B104" s="7"/>
      <c r="C104" s="5" t="s">
        <v>1193</v>
      </c>
      <c r="D104" s="20" t="s">
        <v>1194</v>
      </c>
      <c r="E104" s="20" t="s">
        <v>91</v>
      </c>
      <c r="F104" s="20" t="s">
        <v>885</v>
      </c>
      <c r="G104" s="11" t="s">
        <v>1195</v>
      </c>
      <c r="H104" s="5" t="s">
        <v>906</v>
      </c>
      <c r="I104" s="5" t="s">
        <v>863</v>
      </c>
      <c r="J104" s="7"/>
      <c r="K104" s="81" t="str">
        <f t="shared" si="1"/>
        <v>INSERT INTO NHANVIEN VALUES ('NV100', 'Nguyễn Văn O', 'Nam', 'HCM', '0947239866', 'VT002', 'null');</v>
      </c>
      <c r="L104" s="82"/>
      <c r="M104" s="82"/>
      <c r="N104" s="82"/>
      <c r="O104" s="82"/>
      <c r="P104" s="82"/>
      <c r="Q104" s="82"/>
      <c r="R104" s="82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>
      <c r="A105" s="7"/>
      <c r="B105" s="7"/>
      <c r="C105" s="5" t="s">
        <v>1196</v>
      </c>
      <c r="D105" s="20" t="s">
        <v>1197</v>
      </c>
      <c r="E105" s="20" t="s">
        <v>91</v>
      </c>
      <c r="F105" s="20" t="s">
        <v>885</v>
      </c>
      <c r="G105" s="45" t="s">
        <v>1198</v>
      </c>
      <c r="H105" s="5" t="s">
        <v>906</v>
      </c>
      <c r="I105" s="5" t="s">
        <v>863</v>
      </c>
      <c r="J105" s="7"/>
      <c r="K105" s="81" t="str">
        <f t="shared" si="1"/>
        <v>INSERT INTO NHANVIEN VALUES ('NV101', 'Nguyễn Văn P', 'Nam', 'HCM', '0534512389', 'VT002', 'null');</v>
      </c>
      <c r="L105" s="82"/>
      <c r="M105" s="82"/>
      <c r="N105" s="82"/>
      <c r="O105" s="82"/>
      <c r="P105" s="82"/>
      <c r="Q105" s="82"/>
      <c r="R105" s="82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>
      <c r="A106" s="7"/>
      <c r="B106" s="7"/>
      <c r="C106" s="5" t="s">
        <v>1199</v>
      </c>
      <c r="D106" s="20" t="s">
        <v>1200</v>
      </c>
      <c r="E106" s="20" t="s">
        <v>91</v>
      </c>
      <c r="F106" s="20" t="s">
        <v>885</v>
      </c>
      <c r="G106" s="46" t="s">
        <v>1201</v>
      </c>
      <c r="H106" s="5" t="s">
        <v>906</v>
      </c>
      <c r="I106" s="5" t="s">
        <v>863</v>
      </c>
      <c r="J106" s="7"/>
      <c r="K106" s="81" t="str">
        <f t="shared" si="1"/>
        <v>INSERT INTO NHANVIEN VALUES ('NV102', 'Nguyễn Văn Q', 'Nam', 'HCM', '0534512390', 'VT002', 'null');</v>
      </c>
      <c r="L106" s="82"/>
      <c r="M106" s="82"/>
      <c r="N106" s="82"/>
      <c r="O106" s="82"/>
      <c r="P106" s="82"/>
      <c r="Q106" s="82"/>
      <c r="R106" s="82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>
      <c r="A107" s="7"/>
      <c r="B107" s="7"/>
      <c r="C107" s="5" t="s">
        <v>1202</v>
      </c>
      <c r="D107" s="20" t="s">
        <v>1203</v>
      </c>
      <c r="E107" s="20" t="s">
        <v>91</v>
      </c>
      <c r="F107" s="20" t="s">
        <v>885</v>
      </c>
      <c r="G107" s="46" t="s">
        <v>1204</v>
      </c>
      <c r="H107" s="5" t="s">
        <v>906</v>
      </c>
      <c r="I107" s="5" t="s">
        <v>863</v>
      </c>
      <c r="J107" s="7"/>
      <c r="K107" s="81" t="str">
        <f t="shared" si="1"/>
        <v>INSERT INTO NHANVIEN VALUES ('NV103', 'Nguyễn Văn R', 'Nam', 'HCM', '0534512391', 'VT002', 'null');</v>
      </c>
      <c r="L107" s="82"/>
      <c r="M107" s="82"/>
      <c r="N107" s="82"/>
      <c r="O107" s="82"/>
      <c r="P107" s="82"/>
      <c r="Q107" s="82"/>
      <c r="R107" s="82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>
      <c r="A108" s="7"/>
      <c r="B108" s="7"/>
      <c r="C108" s="5" t="s">
        <v>1205</v>
      </c>
      <c r="D108" s="20" t="s">
        <v>1206</v>
      </c>
      <c r="E108" s="20" t="s">
        <v>91</v>
      </c>
      <c r="F108" s="20" t="s">
        <v>885</v>
      </c>
      <c r="G108" s="46" t="s">
        <v>1207</v>
      </c>
      <c r="H108" s="20" t="s">
        <v>896</v>
      </c>
      <c r="I108" s="5" t="s">
        <v>863</v>
      </c>
      <c r="J108" s="7"/>
      <c r="K108" s="81" t="str">
        <f t="shared" si="1"/>
        <v>INSERT INTO NHANVIEN VALUES ('NV104', 'Nguyễn Văn S', 'Nam', 'HCM', '0534512392', 'VT003', 'null');</v>
      </c>
      <c r="L108" s="82"/>
      <c r="M108" s="82"/>
      <c r="N108" s="82"/>
      <c r="O108" s="82"/>
      <c r="P108" s="82"/>
      <c r="Q108" s="82"/>
      <c r="R108" s="82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1:29">
      <c r="A109" s="7"/>
      <c r="B109" s="7"/>
      <c r="C109" s="5" t="s">
        <v>1208</v>
      </c>
      <c r="D109" s="20" t="s">
        <v>1209</v>
      </c>
      <c r="E109" s="20" t="s">
        <v>91</v>
      </c>
      <c r="F109" s="20" t="s">
        <v>885</v>
      </c>
      <c r="G109" s="46" t="s">
        <v>1210</v>
      </c>
      <c r="H109" s="20" t="s">
        <v>896</v>
      </c>
      <c r="I109" s="5" t="s">
        <v>863</v>
      </c>
      <c r="J109" s="7"/>
      <c r="K109" s="81" t="str">
        <f t="shared" si="1"/>
        <v>INSERT INTO NHANVIEN VALUES ('NV105', 'Nguyễn Văn T', 'Nam', 'HCM', '0534512393', 'VT003', 'null');</v>
      </c>
      <c r="L109" s="82"/>
      <c r="M109" s="82"/>
      <c r="N109" s="82"/>
      <c r="O109" s="82"/>
      <c r="P109" s="82"/>
      <c r="Q109" s="82"/>
      <c r="R109" s="82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1:29">
      <c r="A110" s="7"/>
      <c r="B110" s="7"/>
      <c r="C110" s="5" t="s">
        <v>1211</v>
      </c>
      <c r="D110" s="20" t="s">
        <v>1212</v>
      </c>
      <c r="E110" s="20" t="s">
        <v>91</v>
      </c>
      <c r="F110" s="20" t="s">
        <v>922</v>
      </c>
      <c r="G110" s="46" t="s">
        <v>1213</v>
      </c>
      <c r="H110" s="20" t="s">
        <v>896</v>
      </c>
      <c r="I110" s="5" t="s">
        <v>863</v>
      </c>
      <c r="J110" s="7"/>
      <c r="K110" s="81" t="str">
        <f t="shared" si="1"/>
        <v>INSERT INTO NHANVIEN VALUES ('NV106', 'Nguyễn Văn U', 'Nam', 'Kiên Giang', '0534512394', 'VT003', 'null');</v>
      </c>
      <c r="L110" s="82"/>
      <c r="M110" s="82"/>
      <c r="N110" s="82"/>
      <c r="O110" s="82"/>
      <c r="P110" s="82"/>
      <c r="Q110" s="82"/>
      <c r="R110" s="82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>
      <c r="A111" s="7"/>
      <c r="B111" s="7"/>
      <c r="C111" s="5" t="s">
        <v>1214</v>
      </c>
      <c r="D111" s="20" t="s">
        <v>1215</v>
      </c>
      <c r="E111" s="20" t="s">
        <v>91</v>
      </c>
      <c r="F111" s="20" t="s">
        <v>922</v>
      </c>
      <c r="G111" s="46" t="s">
        <v>1216</v>
      </c>
      <c r="H111" s="5" t="s">
        <v>906</v>
      </c>
      <c r="I111" s="5" t="s">
        <v>863</v>
      </c>
      <c r="J111" s="7"/>
      <c r="K111" s="81" t="str">
        <f t="shared" si="1"/>
        <v>INSERT INTO NHANVIEN VALUES ('NV107', 'Nguyễn Văn V', 'Nam', 'Kiên Giang', '0534512395', 'VT002', 'null');</v>
      </c>
      <c r="L111" s="82"/>
      <c r="M111" s="82"/>
      <c r="N111" s="82"/>
      <c r="O111" s="82"/>
      <c r="P111" s="82"/>
      <c r="Q111" s="82"/>
      <c r="R111" s="82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1:29">
      <c r="A112" s="7"/>
      <c r="B112" s="7"/>
      <c r="C112" s="5" t="s">
        <v>1217</v>
      </c>
      <c r="D112" s="20" t="s">
        <v>1218</v>
      </c>
      <c r="E112" s="20" t="s">
        <v>91</v>
      </c>
      <c r="F112" s="20" t="s">
        <v>894</v>
      </c>
      <c r="G112" s="46" t="s">
        <v>1219</v>
      </c>
      <c r="H112" s="5" t="s">
        <v>906</v>
      </c>
      <c r="I112" s="5" t="s">
        <v>863</v>
      </c>
      <c r="J112" s="7"/>
      <c r="K112" s="81" t="str">
        <f t="shared" si="1"/>
        <v>INSERT INTO NHANVIEN VALUES ('NV108', 'Nguyễn Văn X', 'Nam', 'An Giang', '0534512396', 'VT002', 'null');</v>
      </c>
      <c r="L112" s="82"/>
      <c r="M112" s="82"/>
      <c r="N112" s="82"/>
      <c r="O112" s="82"/>
      <c r="P112" s="82"/>
      <c r="Q112" s="82"/>
      <c r="R112" s="82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1:29">
      <c r="A113" s="7"/>
      <c r="B113" s="7"/>
      <c r="C113" s="5" t="s">
        <v>1220</v>
      </c>
      <c r="D113" s="20" t="s">
        <v>1221</v>
      </c>
      <c r="E113" s="20" t="s">
        <v>91</v>
      </c>
      <c r="F113" s="20" t="s">
        <v>894</v>
      </c>
      <c r="G113" s="46" t="s">
        <v>1222</v>
      </c>
      <c r="H113" s="5" t="s">
        <v>906</v>
      </c>
      <c r="I113" s="5" t="s">
        <v>863</v>
      </c>
      <c r="J113" s="7"/>
      <c r="K113" s="81" t="str">
        <f t="shared" si="1"/>
        <v>INSERT INTO NHANVIEN VALUES ('NV109', 'Nguyễn Văn Y', 'Nam', 'An Giang', '0534512397', 'VT002', 'null');</v>
      </c>
      <c r="L113" s="82"/>
      <c r="M113" s="82"/>
      <c r="N113" s="82"/>
      <c r="O113" s="82"/>
      <c r="P113" s="82"/>
      <c r="Q113" s="82"/>
      <c r="R113" s="82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1:29">
      <c r="A114" s="7"/>
      <c r="B114" s="7"/>
      <c r="C114" s="5" t="s">
        <v>1223</v>
      </c>
      <c r="D114" s="20" t="s">
        <v>1224</v>
      </c>
      <c r="E114" s="20" t="s">
        <v>86</v>
      </c>
      <c r="F114" s="20" t="s">
        <v>956</v>
      </c>
      <c r="G114" s="46" t="s">
        <v>1225</v>
      </c>
      <c r="H114" s="20" t="s">
        <v>896</v>
      </c>
      <c r="I114" s="5" t="s">
        <v>863</v>
      </c>
      <c r="J114" s="7"/>
      <c r="K114" s="81" t="str">
        <f t="shared" si="1"/>
        <v>INSERT INTO NHANVIEN VALUES ('NV110', 'Lê Thị Hoa', 'Nữ', 'Sóc Trăng', '0534512398', 'VT003', 'null');</v>
      </c>
      <c r="L114" s="82"/>
      <c r="M114" s="82"/>
      <c r="N114" s="82"/>
      <c r="O114" s="82"/>
      <c r="P114" s="82"/>
      <c r="Q114" s="82"/>
      <c r="R114" s="82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1:29">
      <c r="A115" s="7"/>
      <c r="B115" s="7"/>
      <c r="C115" s="5" t="s">
        <v>1226</v>
      </c>
      <c r="D115" s="20" t="s">
        <v>1227</v>
      </c>
      <c r="E115" s="20" t="s">
        <v>86</v>
      </c>
      <c r="F115" s="20" t="s">
        <v>885</v>
      </c>
      <c r="G115" s="46" t="s">
        <v>1228</v>
      </c>
      <c r="H115" s="5" t="s">
        <v>906</v>
      </c>
      <c r="I115" s="5" t="s">
        <v>863</v>
      </c>
      <c r="J115" s="7"/>
      <c r="K115" s="81" t="str">
        <f t="shared" si="1"/>
        <v>INSERT INTO NHANVIEN VALUES ('NV111', 'Lê Thị Bông', 'Nữ', 'HCM', '0534512399', 'VT002', 'null');</v>
      </c>
      <c r="L115" s="82"/>
      <c r="M115" s="82"/>
      <c r="N115" s="82"/>
      <c r="O115" s="82"/>
      <c r="P115" s="82"/>
      <c r="Q115" s="82"/>
      <c r="R115" s="82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1:29">
      <c r="A116" s="7"/>
      <c r="B116" s="7"/>
      <c r="C116" s="5" t="s">
        <v>1229</v>
      </c>
      <c r="D116" s="20" t="s">
        <v>1230</v>
      </c>
      <c r="E116" s="20" t="s">
        <v>86</v>
      </c>
      <c r="F116" s="20" t="s">
        <v>956</v>
      </c>
      <c r="G116" s="45" t="s">
        <v>1231</v>
      </c>
      <c r="H116" s="5" t="s">
        <v>906</v>
      </c>
      <c r="I116" s="5" t="s">
        <v>863</v>
      </c>
      <c r="J116" s="7"/>
      <c r="K116" s="81" t="str">
        <f t="shared" si="1"/>
        <v>INSERT INTO NHANVIEN VALUES ('NV112', 'Nguyễn Thị Hồng', 'Nữ', 'Sóc Trăng', '0945671239', 'VT002', 'null');</v>
      </c>
      <c r="L116" s="82"/>
      <c r="M116" s="82"/>
      <c r="N116" s="82"/>
      <c r="O116" s="82"/>
      <c r="P116" s="82"/>
      <c r="Q116" s="82"/>
      <c r="R116" s="82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1:29">
      <c r="A117" s="7"/>
      <c r="B117" s="7"/>
      <c r="C117" s="5" t="s">
        <v>1232</v>
      </c>
      <c r="D117" s="20" t="s">
        <v>1233</v>
      </c>
      <c r="E117" s="20" t="s">
        <v>86</v>
      </c>
      <c r="F117" s="20" t="s">
        <v>894</v>
      </c>
      <c r="G117" s="46" t="s">
        <v>1234</v>
      </c>
      <c r="H117" s="20" t="s">
        <v>896</v>
      </c>
      <c r="I117" s="5" t="s">
        <v>863</v>
      </c>
      <c r="J117" s="7"/>
      <c r="K117" s="81" t="str">
        <f t="shared" si="1"/>
        <v>INSERT INTO NHANVIEN VALUES ('NV113', 'Nguyễn Thị Lan', 'Nữ', 'An Giang', '0945671240', 'VT003', 'null');</v>
      </c>
      <c r="L117" s="82"/>
      <c r="M117" s="82"/>
      <c r="N117" s="82"/>
      <c r="O117" s="82"/>
      <c r="P117" s="82"/>
      <c r="Q117" s="82"/>
      <c r="R117" s="82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1:29">
      <c r="A118" s="7"/>
      <c r="B118" s="7"/>
      <c r="C118" s="5" t="s">
        <v>1235</v>
      </c>
      <c r="D118" s="20" t="s">
        <v>1236</v>
      </c>
      <c r="E118" s="20" t="s">
        <v>86</v>
      </c>
      <c r="F118" s="20" t="s">
        <v>904</v>
      </c>
      <c r="G118" s="46" t="s">
        <v>1237</v>
      </c>
      <c r="H118" s="20" t="s">
        <v>896</v>
      </c>
      <c r="I118" s="5" t="s">
        <v>863</v>
      </c>
      <c r="J118" s="7"/>
      <c r="K118" s="81" t="str">
        <f t="shared" si="1"/>
        <v>INSERT INTO NHANVIEN VALUES ('NV114', 'Ngô Lan Hương', 'Nữ', 'Đồng Nai', '0945671241', 'VT003', 'null');</v>
      </c>
      <c r="L118" s="82"/>
      <c r="M118" s="82"/>
      <c r="N118" s="82"/>
      <c r="O118" s="82"/>
      <c r="P118" s="82"/>
      <c r="Q118" s="82"/>
      <c r="R118" s="82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1:29">
      <c r="A119" s="7"/>
      <c r="B119" s="7"/>
      <c r="C119" s="5" t="s">
        <v>1238</v>
      </c>
      <c r="D119" s="20" t="s">
        <v>1239</v>
      </c>
      <c r="E119" s="20" t="s">
        <v>86</v>
      </c>
      <c r="F119" s="20" t="s">
        <v>922</v>
      </c>
      <c r="G119" s="46" t="s">
        <v>1240</v>
      </c>
      <c r="H119" s="20" t="s">
        <v>896</v>
      </c>
      <c r="I119" s="5" t="s">
        <v>863</v>
      </c>
      <c r="J119" s="7"/>
      <c r="K119" s="81" t="str">
        <f t="shared" si="1"/>
        <v>INSERT INTO NHANVIEN VALUES ('NV115', 'Trần Thị Sen', 'Nữ', 'Kiên Giang', '0945671242', 'VT003', 'null');</v>
      </c>
      <c r="L119" s="82"/>
      <c r="M119" s="82"/>
      <c r="N119" s="82"/>
      <c r="O119" s="82"/>
      <c r="P119" s="82"/>
      <c r="Q119" s="82"/>
      <c r="R119" s="82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1:29">
      <c r="A120" s="7"/>
      <c r="B120" s="7"/>
      <c r="C120" s="5" t="s">
        <v>1241</v>
      </c>
      <c r="D120" s="20" t="s">
        <v>1242</v>
      </c>
      <c r="E120" s="20" t="s">
        <v>86</v>
      </c>
      <c r="F120" s="20" t="s">
        <v>966</v>
      </c>
      <c r="G120" s="46" t="s">
        <v>1243</v>
      </c>
      <c r="H120" s="20" t="s">
        <v>896</v>
      </c>
      <c r="I120" s="5" t="s">
        <v>863</v>
      </c>
      <c r="J120" s="7"/>
      <c r="K120" s="81" t="str">
        <f t="shared" si="1"/>
        <v>INSERT INTO NHANVIEN VALUES ('NV116', 'Lê Ni Na', 'Nữ', 'Quãng Ngãi', '0945671243', 'VT003', 'null');</v>
      </c>
      <c r="L120" s="82"/>
      <c r="M120" s="82"/>
      <c r="N120" s="82"/>
      <c r="O120" s="82"/>
      <c r="P120" s="82"/>
      <c r="Q120" s="82"/>
      <c r="R120" s="82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1:29">
      <c r="A121" s="7"/>
      <c r="B121" s="7"/>
      <c r="C121" s="5" t="s">
        <v>1244</v>
      </c>
      <c r="D121" s="20" t="s">
        <v>1245</v>
      </c>
      <c r="E121" s="20" t="s">
        <v>91</v>
      </c>
      <c r="F121" s="20" t="s">
        <v>885</v>
      </c>
      <c r="G121" s="46" t="s">
        <v>1246</v>
      </c>
      <c r="H121" s="5" t="s">
        <v>906</v>
      </c>
      <c r="I121" s="5" t="s">
        <v>863</v>
      </c>
      <c r="J121" s="7"/>
      <c r="K121" s="81" t="str">
        <f t="shared" si="1"/>
        <v>INSERT INTO NHANVIEN VALUES ('NV117', 'Hồ Việt Dũng', 'Nam', 'HCM', '0945671244', 'VT002', 'null');</v>
      </c>
      <c r="L121" s="82"/>
      <c r="M121" s="82"/>
      <c r="N121" s="82"/>
      <c r="O121" s="82"/>
      <c r="P121" s="82"/>
      <c r="Q121" s="82"/>
      <c r="R121" s="82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1:29">
      <c r="A122" s="7"/>
      <c r="B122" s="7"/>
      <c r="C122" s="5" t="s">
        <v>1247</v>
      </c>
      <c r="D122" s="20" t="s">
        <v>1248</v>
      </c>
      <c r="E122" s="20" t="s">
        <v>86</v>
      </c>
      <c r="F122" s="20" t="s">
        <v>934</v>
      </c>
      <c r="G122" s="46" t="s">
        <v>1249</v>
      </c>
      <c r="H122" s="5" t="s">
        <v>906</v>
      </c>
      <c r="I122" s="5" t="s">
        <v>863</v>
      </c>
      <c r="J122" s="7"/>
      <c r="K122" s="81" t="str">
        <f t="shared" si="1"/>
        <v>INSERT INTO NHANVIEN VALUES ('NV118', 'Hồ Ngọc Hà', 'Nữ', 'Vũng Tàu', '0945671245', 'VT002', 'null');</v>
      </c>
      <c r="L122" s="82"/>
      <c r="M122" s="82"/>
      <c r="N122" s="82"/>
      <c r="O122" s="82"/>
      <c r="P122" s="82"/>
      <c r="Q122" s="82"/>
      <c r="R122" s="82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1:29">
      <c r="A123" s="7"/>
      <c r="B123" s="7"/>
      <c r="C123" s="5" t="s">
        <v>1250</v>
      </c>
      <c r="D123" s="20" t="s">
        <v>1251</v>
      </c>
      <c r="E123" s="20" t="s">
        <v>91</v>
      </c>
      <c r="F123" s="20" t="s">
        <v>934</v>
      </c>
      <c r="G123" s="46" t="s">
        <v>1252</v>
      </c>
      <c r="H123" s="5" t="s">
        <v>906</v>
      </c>
      <c r="I123" s="5" t="s">
        <v>863</v>
      </c>
      <c r="J123" s="7"/>
      <c r="K123" s="81" t="str">
        <f t="shared" si="1"/>
        <v>INSERT INTO NHANVIEN VALUES ('NV119', 'Ngô Kiến Huy', 'Nam', 'Vũng Tàu', '0945671246', 'VT002', 'null');</v>
      </c>
      <c r="L123" s="82"/>
      <c r="M123" s="82"/>
      <c r="N123" s="82"/>
      <c r="O123" s="82"/>
      <c r="P123" s="82"/>
      <c r="Q123" s="82"/>
      <c r="R123" s="82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1:29">
      <c r="A124" s="7"/>
      <c r="B124" s="7"/>
      <c r="C124" s="5" t="s">
        <v>1253</v>
      </c>
      <c r="D124" s="20" t="s">
        <v>1254</v>
      </c>
      <c r="E124" s="20" t="s">
        <v>86</v>
      </c>
      <c r="F124" s="20" t="s">
        <v>904</v>
      </c>
      <c r="G124" s="46" t="s">
        <v>1255</v>
      </c>
      <c r="H124" s="5" t="s">
        <v>906</v>
      </c>
      <c r="I124" s="5" t="s">
        <v>863</v>
      </c>
      <c r="J124" s="7"/>
      <c r="K124" s="81" t="str">
        <f t="shared" si="1"/>
        <v>INSERT INTO NHANVIEN VALUES ('NV120', 'Lê Thủy Tiên', 'Nữ', 'Đồng Nai', '0945671247', 'VT002', 'null');</v>
      </c>
      <c r="L124" s="82"/>
      <c r="M124" s="82"/>
      <c r="N124" s="82"/>
      <c r="O124" s="82"/>
      <c r="P124" s="82"/>
      <c r="Q124" s="82"/>
      <c r="R124" s="82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1:29">
      <c r="A125" s="7"/>
      <c r="B125" s="7"/>
      <c r="C125" s="5" t="s">
        <v>1256</v>
      </c>
      <c r="D125" s="20" t="s">
        <v>1257</v>
      </c>
      <c r="E125" s="20" t="s">
        <v>86</v>
      </c>
      <c r="F125" s="20" t="s">
        <v>956</v>
      </c>
      <c r="G125" s="46" t="s">
        <v>1258</v>
      </c>
      <c r="H125" s="5" t="s">
        <v>906</v>
      </c>
      <c r="I125" s="5" t="s">
        <v>863</v>
      </c>
      <c r="J125" s="7"/>
      <c r="K125" s="81" t="str">
        <f t="shared" si="1"/>
        <v>INSERT INTO NHANVIEN VALUES ('NV121', 'Nguyễn Ngọc Trâm', 'Nữ', 'Sóc Trăng', '0945671248', 'VT002', 'null');</v>
      </c>
      <c r="L125" s="82"/>
      <c r="M125" s="82"/>
      <c r="N125" s="82"/>
      <c r="O125" s="82"/>
      <c r="P125" s="82"/>
      <c r="Q125" s="82"/>
      <c r="R125" s="82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1:29">
      <c r="A126" s="7"/>
      <c r="B126" s="7"/>
      <c r="C126" s="5" t="s">
        <v>1259</v>
      </c>
      <c r="D126" s="20" t="s">
        <v>1260</v>
      </c>
      <c r="E126" s="20" t="s">
        <v>91</v>
      </c>
      <c r="F126" s="20" t="s">
        <v>922</v>
      </c>
      <c r="G126" s="46" t="s">
        <v>1261</v>
      </c>
      <c r="H126" s="5" t="s">
        <v>906</v>
      </c>
      <c r="I126" s="5" t="s">
        <v>863</v>
      </c>
      <c r="J126" s="7"/>
      <c r="K126" s="81" t="str">
        <f t="shared" si="1"/>
        <v>INSERT INTO NHANVIEN VALUES ('NV122', 'Trần A', 'Nam', 'Kiên Giang', '0945671249', 'VT002', 'null');</v>
      </c>
      <c r="L126" s="82"/>
      <c r="M126" s="82"/>
      <c r="N126" s="82"/>
      <c r="O126" s="82"/>
      <c r="P126" s="82"/>
      <c r="Q126" s="82"/>
      <c r="R126" s="82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1:29">
      <c r="A127" s="7"/>
      <c r="B127" s="7"/>
      <c r="C127" s="5" t="s">
        <v>1262</v>
      </c>
      <c r="D127" s="20" t="s">
        <v>1263</v>
      </c>
      <c r="E127" s="20" t="s">
        <v>91</v>
      </c>
      <c r="F127" s="20" t="s">
        <v>890</v>
      </c>
      <c r="G127" s="46" t="s">
        <v>1264</v>
      </c>
      <c r="H127" s="5" t="s">
        <v>906</v>
      </c>
      <c r="I127" s="5" t="s">
        <v>863</v>
      </c>
      <c r="J127" s="7"/>
      <c r="K127" s="81" t="str">
        <f t="shared" si="1"/>
        <v>INSERT INTO NHANVIEN VALUES ('NV123', 'Trần C', 'Nam', 'Cần Thơ', '0945671250', 'VT002', 'null');</v>
      </c>
      <c r="L127" s="82"/>
      <c r="M127" s="82"/>
      <c r="N127" s="82"/>
      <c r="O127" s="82"/>
      <c r="P127" s="82"/>
      <c r="Q127" s="82"/>
      <c r="R127" s="82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1:29">
      <c r="A128" s="7"/>
      <c r="B128" s="7"/>
      <c r="C128" s="5" t="s">
        <v>1265</v>
      </c>
      <c r="D128" s="20" t="s">
        <v>1266</v>
      </c>
      <c r="E128" s="20" t="s">
        <v>91</v>
      </c>
      <c r="F128" s="20" t="s">
        <v>885</v>
      </c>
      <c r="G128" s="46" t="s">
        <v>1267</v>
      </c>
      <c r="H128" s="20" t="s">
        <v>896</v>
      </c>
      <c r="I128" s="5" t="s">
        <v>863</v>
      </c>
      <c r="J128" s="7"/>
      <c r="K128" s="81" t="str">
        <f t="shared" si="1"/>
        <v>INSERT INTO NHANVIEN VALUES ('NV124', 'Trần D', 'Nam', 'HCM', '0945671251', 'VT003', 'null');</v>
      </c>
      <c r="L128" s="82"/>
      <c r="M128" s="82"/>
      <c r="N128" s="82"/>
      <c r="O128" s="82"/>
      <c r="P128" s="82"/>
      <c r="Q128" s="82"/>
      <c r="R128" s="82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1:29">
      <c r="A129" s="7"/>
      <c r="B129" s="7"/>
      <c r="C129" s="5" t="s">
        <v>1268</v>
      </c>
      <c r="D129" s="20" t="s">
        <v>1269</v>
      </c>
      <c r="E129" s="20" t="s">
        <v>91</v>
      </c>
      <c r="F129" s="20" t="s">
        <v>890</v>
      </c>
      <c r="G129" s="46" t="s">
        <v>1270</v>
      </c>
      <c r="H129" s="20" t="s">
        <v>896</v>
      </c>
      <c r="I129" s="5" t="s">
        <v>863</v>
      </c>
      <c r="J129" s="7"/>
      <c r="K129" s="81" t="str">
        <f t="shared" si="1"/>
        <v>INSERT INTO NHANVIEN VALUES ('NV125', 'Trần E', 'Nam', 'Cần Thơ', '0945671252', 'VT003', 'null');</v>
      </c>
      <c r="L129" s="82"/>
      <c r="M129" s="82"/>
      <c r="N129" s="82"/>
      <c r="O129" s="82"/>
      <c r="P129" s="82"/>
      <c r="Q129" s="82"/>
      <c r="R129" s="82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1:29">
      <c r="A130" s="7"/>
      <c r="B130" s="7"/>
      <c r="C130" s="5" t="s">
        <v>1271</v>
      </c>
      <c r="D130" s="20" t="s">
        <v>1272</v>
      </c>
      <c r="E130" s="20" t="s">
        <v>91</v>
      </c>
      <c r="F130" s="20" t="s">
        <v>885</v>
      </c>
      <c r="G130" s="46" t="s">
        <v>1273</v>
      </c>
      <c r="H130" s="5" t="s">
        <v>906</v>
      </c>
      <c r="I130" s="5" t="s">
        <v>863</v>
      </c>
      <c r="J130" s="7"/>
      <c r="K130" s="81" t="str">
        <f t="shared" si="1"/>
        <v>INSERT INTO NHANVIEN VALUES ('NV126', 'Trần F', 'Nam', 'HCM', '0945671253', 'VT002', 'null');</v>
      </c>
      <c r="L130" s="82"/>
      <c r="M130" s="82"/>
      <c r="N130" s="82"/>
      <c r="O130" s="82"/>
      <c r="P130" s="82"/>
      <c r="Q130" s="82"/>
      <c r="R130" s="82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1:29">
      <c r="A131" s="7"/>
      <c r="B131" s="7"/>
      <c r="C131" s="5" t="s">
        <v>1274</v>
      </c>
      <c r="D131" s="20" t="s">
        <v>1275</v>
      </c>
      <c r="E131" s="20" t="s">
        <v>91</v>
      </c>
      <c r="F131" s="20" t="s">
        <v>885</v>
      </c>
      <c r="G131" s="45" t="s">
        <v>1276</v>
      </c>
      <c r="H131" s="5" t="s">
        <v>906</v>
      </c>
      <c r="I131" s="5" t="s">
        <v>863</v>
      </c>
      <c r="J131" s="7"/>
      <c r="K131" s="81" t="str">
        <f t="shared" si="1"/>
        <v>INSERT INTO NHANVIEN VALUES ('NV127', 'Trần G', 'Nam', 'HCM', '0734568912', 'VT002', 'null');</v>
      </c>
      <c r="L131" s="82"/>
      <c r="M131" s="82"/>
      <c r="N131" s="82"/>
      <c r="O131" s="82"/>
      <c r="P131" s="82"/>
      <c r="Q131" s="82"/>
      <c r="R131" s="82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1:29">
      <c r="A132" s="7"/>
      <c r="B132" s="7"/>
      <c r="C132" s="5" t="s">
        <v>1277</v>
      </c>
      <c r="D132" s="20" t="s">
        <v>1278</v>
      </c>
      <c r="E132" s="20" t="s">
        <v>91</v>
      </c>
      <c r="F132" s="20" t="s">
        <v>894</v>
      </c>
      <c r="G132" s="46" t="s">
        <v>1279</v>
      </c>
      <c r="H132" s="5" t="s">
        <v>906</v>
      </c>
      <c r="I132" s="5" t="s">
        <v>863</v>
      </c>
      <c r="J132" s="7"/>
      <c r="K132" s="81" t="str">
        <f t="shared" si="1"/>
        <v>INSERT INTO NHANVIEN VALUES ('NV128', 'Trần H', 'Nam', 'An Giang', '0734568913', 'VT002', 'null');</v>
      </c>
      <c r="L132" s="82"/>
      <c r="M132" s="82"/>
      <c r="N132" s="82"/>
      <c r="O132" s="82"/>
      <c r="P132" s="82"/>
      <c r="Q132" s="82"/>
      <c r="R132" s="82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1:29">
      <c r="A133" s="7"/>
      <c r="B133" s="7"/>
      <c r="C133" s="5" t="s">
        <v>1280</v>
      </c>
      <c r="D133" s="20" t="s">
        <v>1281</v>
      </c>
      <c r="E133" s="20" t="s">
        <v>91</v>
      </c>
      <c r="F133" s="20" t="s">
        <v>966</v>
      </c>
      <c r="G133" s="46" t="s">
        <v>1282</v>
      </c>
      <c r="H133" s="20" t="s">
        <v>896</v>
      </c>
      <c r="I133" s="5" t="s">
        <v>863</v>
      </c>
      <c r="J133" s="7"/>
      <c r="K133" s="81" t="str">
        <f t="shared" si="1"/>
        <v>INSERT INTO NHANVIEN VALUES ('NV129', 'Trần I', 'Nam', 'Quãng Ngãi', '0734568914', 'VT003', 'null');</v>
      </c>
      <c r="L133" s="82"/>
      <c r="M133" s="82"/>
      <c r="N133" s="82"/>
      <c r="O133" s="82"/>
      <c r="P133" s="82"/>
      <c r="Q133" s="82"/>
      <c r="R133" s="82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1:29">
      <c r="A134" s="7"/>
      <c r="B134" s="7"/>
      <c r="C134" s="5" t="s">
        <v>1283</v>
      </c>
      <c r="D134" s="20" t="s">
        <v>1284</v>
      </c>
      <c r="E134" s="20" t="s">
        <v>91</v>
      </c>
      <c r="F134" s="20" t="s">
        <v>922</v>
      </c>
      <c r="G134" s="46" t="s">
        <v>1285</v>
      </c>
      <c r="H134" s="20" t="s">
        <v>896</v>
      </c>
      <c r="I134" s="5" t="s">
        <v>863</v>
      </c>
      <c r="J134" s="7"/>
      <c r="K134" s="81" t="str">
        <f t="shared" si="1"/>
        <v>INSERT INTO NHANVIEN VALUES ('NV130', 'Trần K', 'Nam', 'Kiên Giang', '0734568915', 'VT003', 'null');</v>
      </c>
      <c r="L134" s="82"/>
      <c r="M134" s="82"/>
      <c r="N134" s="82"/>
      <c r="O134" s="82"/>
      <c r="P134" s="82"/>
      <c r="Q134" s="82"/>
      <c r="R134" s="82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1:29">
      <c r="A135" s="7"/>
      <c r="B135" s="7"/>
      <c r="C135" s="5" t="s">
        <v>1286</v>
      </c>
      <c r="D135" s="20" t="s">
        <v>1287</v>
      </c>
      <c r="E135" s="20" t="s">
        <v>91</v>
      </c>
      <c r="F135" s="20" t="s">
        <v>904</v>
      </c>
      <c r="G135" s="46" t="s">
        <v>1288</v>
      </c>
      <c r="H135" s="5" t="s">
        <v>906</v>
      </c>
      <c r="I135" s="5" t="s">
        <v>863</v>
      </c>
      <c r="J135" s="7"/>
      <c r="K135" s="81" t="str">
        <f t="shared" si="1"/>
        <v>INSERT INTO NHANVIEN VALUES ('NV131', 'Trần L', 'Nam', 'Đồng Nai', '0734568916', 'VT002', 'null');</v>
      </c>
      <c r="L135" s="82"/>
      <c r="M135" s="82"/>
      <c r="N135" s="82"/>
      <c r="O135" s="82"/>
      <c r="P135" s="82"/>
      <c r="Q135" s="82"/>
      <c r="R135" s="82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>
      <c r="A136" s="7"/>
      <c r="B136" s="7"/>
      <c r="C136" s="5" t="s">
        <v>1289</v>
      </c>
      <c r="D136" s="20" t="s">
        <v>1290</v>
      </c>
      <c r="E136" s="20" t="s">
        <v>91</v>
      </c>
      <c r="F136" s="20" t="s">
        <v>926</v>
      </c>
      <c r="G136" s="46" t="s">
        <v>1291</v>
      </c>
      <c r="H136" s="5" t="s">
        <v>906</v>
      </c>
      <c r="I136" s="5" t="s">
        <v>863</v>
      </c>
      <c r="J136" s="7"/>
      <c r="K136" s="81" t="str">
        <f t="shared" si="1"/>
        <v>INSERT INTO NHANVIEN VALUES ('NV132', 'Trần M', 'Nam', 'Long Xuyên', '0734568917', 'VT002', 'null');</v>
      </c>
      <c r="L136" s="82"/>
      <c r="M136" s="82"/>
      <c r="N136" s="82"/>
      <c r="O136" s="82"/>
      <c r="P136" s="82"/>
      <c r="Q136" s="82"/>
      <c r="R136" s="82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1:29">
      <c r="A137" s="7"/>
      <c r="B137" s="7"/>
      <c r="C137" s="5" t="s">
        <v>1292</v>
      </c>
      <c r="D137" s="20" t="s">
        <v>1293</v>
      </c>
      <c r="E137" s="20" t="s">
        <v>91</v>
      </c>
      <c r="F137" s="20" t="s">
        <v>934</v>
      </c>
      <c r="G137" s="46" t="s">
        <v>1294</v>
      </c>
      <c r="H137" s="5" t="s">
        <v>906</v>
      </c>
      <c r="I137" s="5" t="s">
        <v>863</v>
      </c>
      <c r="J137" s="7"/>
      <c r="K137" s="81" t="str">
        <f t="shared" si="1"/>
        <v>INSERT INTO NHANVIEN VALUES ('NV133', 'Trần N', 'Nam', 'Vũng Tàu', '0734568918', 'VT002', 'null');</v>
      </c>
      <c r="L137" s="82"/>
      <c r="M137" s="82"/>
      <c r="N137" s="82"/>
      <c r="O137" s="82"/>
      <c r="P137" s="82"/>
      <c r="Q137" s="82"/>
      <c r="R137" s="82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1:29">
      <c r="A138" s="7"/>
      <c r="B138" s="7"/>
      <c r="C138" s="5" t="s">
        <v>1295</v>
      </c>
      <c r="D138" s="20" t="s">
        <v>1296</v>
      </c>
      <c r="E138" s="20" t="s">
        <v>91</v>
      </c>
      <c r="F138" s="20" t="s">
        <v>1154</v>
      </c>
      <c r="G138" s="46" t="s">
        <v>1297</v>
      </c>
      <c r="H138" s="5" t="s">
        <v>906</v>
      </c>
      <c r="I138" s="5" t="s">
        <v>863</v>
      </c>
      <c r="J138" s="7"/>
      <c r="K138" s="81" t="str">
        <f t="shared" si="1"/>
        <v>INSERT INTO NHANVIEN VALUES ('NV134', 'Trần O', 'Nam', 'Bình Phước', '0734568919', 'VT002', 'null');</v>
      </c>
      <c r="L138" s="82"/>
      <c r="M138" s="82"/>
      <c r="N138" s="82"/>
      <c r="O138" s="82"/>
      <c r="P138" s="82"/>
      <c r="Q138" s="82"/>
      <c r="R138" s="82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1:29">
      <c r="A139" s="7"/>
      <c r="B139" s="7"/>
      <c r="C139" s="5" t="s">
        <v>1298</v>
      </c>
      <c r="D139" s="20" t="s">
        <v>1299</v>
      </c>
      <c r="E139" s="20" t="s">
        <v>91</v>
      </c>
      <c r="F139" s="20" t="s">
        <v>894</v>
      </c>
      <c r="G139" s="46" t="s">
        <v>1300</v>
      </c>
      <c r="H139" s="20" t="s">
        <v>896</v>
      </c>
      <c r="I139" s="5" t="s">
        <v>863</v>
      </c>
      <c r="J139" s="7"/>
      <c r="K139" s="81" t="str">
        <f t="shared" si="1"/>
        <v>INSERT INTO NHANVIEN VALUES ('NV135', 'Trần P ', 'Nam', 'An Giang', '0734568920', 'VT003', 'null');</v>
      </c>
      <c r="L139" s="82"/>
      <c r="M139" s="82"/>
      <c r="N139" s="82"/>
      <c r="O139" s="82"/>
      <c r="P139" s="82"/>
      <c r="Q139" s="82"/>
      <c r="R139" s="82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1:29">
      <c r="A140" s="7"/>
      <c r="B140" s="7"/>
      <c r="C140" s="5" t="s">
        <v>1301</v>
      </c>
      <c r="D140" s="20" t="s">
        <v>1302</v>
      </c>
      <c r="E140" s="20" t="s">
        <v>91</v>
      </c>
      <c r="F140" s="20" t="s">
        <v>885</v>
      </c>
      <c r="G140" s="46" t="s">
        <v>1303</v>
      </c>
      <c r="H140" s="20" t="s">
        <v>896</v>
      </c>
      <c r="I140" s="5" t="s">
        <v>863</v>
      </c>
      <c r="J140" s="7"/>
      <c r="K140" s="81" t="str">
        <f t="shared" si="1"/>
        <v>INSERT INTO NHANVIEN VALUES ('NV136', 'Trần Q', 'Nam', 'HCM', '0734568921', 'VT003', 'null');</v>
      </c>
      <c r="L140" s="82"/>
      <c r="M140" s="82"/>
      <c r="N140" s="82"/>
      <c r="O140" s="82"/>
      <c r="P140" s="82"/>
      <c r="Q140" s="82"/>
      <c r="R140" s="82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1:29">
      <c r="A141" s="7"/>
      <c r="B141" s="7"/>
      <c r="C141" s="5" t="s">
        <v>1304</v>
      </c>
      <c r="D141" s="20" t="s">
        <v>1305</v>
      </c>
      <c r="E141" s="20" t="s">
        <v>91</v>
      </c>
      <c r="F141" s="20" t="s">
        <v>938</v>
      </c>
      <c r="G141" s="46" t="s">
        <v>1306</v>
      </c>
      <c r="H141" s="5" t="s">
        <v>906</v>
      </c>
      <c r="I141" s="5" t="s">
        <v>863</v>
      </c>
      <c r="J141" s="7"/>
      <c r="K141" s="81" t="str">
        <f t="shared" si="1"/>
        <v>INSERT INTO NHANVIEN VALUES ('NV137', 'Trần R', 'Nam', 'Bến Tre', '0734568922', 'VT002', 'null');</v>
      </c>
      <c r="L141" s="82"/>
      <c r="M141" s="82"/>
      <c r="N141" s="82"/>
      <c r="O141" s="82"/>
      <c r="P141" s="82"/>
      <c r="Q141" s="82"/>
      <c r="R141" s="82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1:29">
      <c r="A142" s="7"/>
      <c r="B142" s="7"/>
      <c r="C142" s="5" t="s">
        <v>1307</v>
      </c>
      <c r="D142" s="20" t="s">
        <v>1308</v>
      </c>
      <c r="E142" s="20" t="s">
        <v>91</v>
      </c>
      <c r="F142" s="20" t="s">
        <v>966</v>
      </c>
      <c r="G142" s="46" t="s">
        <v>1309</v>
      </c>
      <c r="H142" s="5" t="s">
        <v>906</v>
      </c>
      <c r="I142" s="5" t="s">
        <v>863</v>
      </c>
      <c r="J142" s="7"/>
      <c r="K142" s="81" t="str">
        <f t="shared" si="1"/>
        <v>INSERT INTO NHANVIEN VALUES ('NV138', 'Trần S', 'Nam', 'Quãng Ngãi', '0734568923', 'VT002', 'null');</v>
      </c>
      <c r="L142" s="82"/>
      <c r="M142" s="82"/>
      <c r="N142" s="82"/>
      <c r="O142" s="82"/>
      <c r="P142" s="82"/>
      <c r="Q142" s="82"/>
      <c r="R142" s="82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1:29">
      <c r="A143" s="7"/>
      <c r="B143" s="7"/>
      <c r="C143" s="5" t="s">
        <v>1310</v>
      </c>
      <c r="D143" s="20" t="s">
        <v>1311</v>
      </c>
      <c r="E143" s="20" t="s">
        <v>91</v>
      </c>
      <c r="F143" s="20" t="s">
        <v>934</v>
      </c>
      <c r="G143" s="46" t="s">
        <v>1312</v>
      </c>
      <c r="H143" s="5" t="s">
        <v>906</v>
      </c>
      <c r="I143" s="5" t="s">
        <v>863</v>
      </c>
      <c r="J143" s="7"/>
      <c r="K143" s="81" t="str">
        <f t="shared" si="1"/>
        <v>INSERT INTO NHANVIEN VALUES ('NV139', 'Trần T', 'Nam', 'Vũng Tàu', '0734568924', 'VT002', 'null');</v>
      </c>
      <c r="L143" s="82"/>
      <c r="M143" s="82"/>
      <c r="N143" s="82"/>
      <c r="O143" s="82"/>
      <c r="P143" s="82"/>
      <c r="Q143" s="82"/>
      <c r="R143" s="82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1:29">
      <c r="A144" s="7"/>
      <c r="B144" s="7"/>
      <c r="C144" s="5" t="s">
        <v>1313</v>
      </c>
      <c r="D144" s="20" t="s">
        <v>1314</v>
      </c>
      <c r="E144" s="20" t="s">
        <v>91</v>
      </c>
      <c r="F144" s="20" t="s">
        <v>885</v>
      </c>
      <c r="G144" s="46" t="s">
        <v>1315</v>
      </c>
      <c r="H144" s="5" t="s">
        <v>906</v>
      </c>
      <c r="I144" s="5" t="s">
        <v>863</v>
      </c>
      <c r="J144" s="7"/>
      <c r="K144" s="81" t="str">
        <f t="shared" si="1"/>
        <v>INSERT INTO NHANVIEN VALUES ('NV140', 'Trần U', 'Nam', 'HCM', '0734568925', 'VT002', 'null');</v>
      </c>
      <c r="L144" s="82"/>
      <c r="M144" s="82"/>
      <c r="N144" s="82"/>
      <c r="O144" s="82"/>
      <c r="P144" s="82"/>
      <c r="Q144" s="82"/>
      <c r="R144" s="82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1:29">
      <c r="A145" s="7"/>
      <c r="B145" s="7"/>
      <c r="C145" s="5" t="s">
        <v>1316</v>
      </c>
      <c r="D145" s="20" t="s">
        <v>1317</v>
      </c>
      <c r="E145" s="20" t="s">
        <v>91</v>
      </c>
      <c r="F145" s="20" t="s">
        <v>885</v>
      </c>
      <c r="G145" s="46" t="s">
        <v>1318</v>
      </c>
      <c r="H145" s="5" t="s">
        <v>906</v>
      </c>
      <c r="I145" s="5" t="s">
        <v>863</v>
      </c>
      <c r="J145" s="7"/>
      <c r="K145" s="81" t="str">
        <f t="shared" si="1"/>
        <v>INSERT INTO NHANVIEN VALUES ('NV141', 'Trần V', 'Nam', 'HCM', '0734568926', 'VT002', 'null');</v>
      </c>
      <c r="L145" s="82"/>
      <c r="M145" s="82"/>
      <c r="N145" s="82"/>
      <c r="O145" s="82"/>
      <c r="P145" s="82"/>
      <c r="Q145" s="82"/>
      <c r="R145" s="82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1:29">
      <c r="A146" s="7"/>
      <c r="B146" s="7"/>
      <c r="C146" s="5" t="s">
        <v>1319</v>
      </c>
      <c r="D146" s="20" t="s">
        <v>1320</v>
      </c>
      <c r="E146" s="20" t="s">
        <v>91</v>
      </c>
      <c r="F146" s="20" t="s">
        <v>885</v>
      </c>
      <c r="G146" s="46" t="s">
        <v>1321</v>
      </c>
      <c r="H146" s="5" t="s">
        <v>906</v>
      </c>
      <c r="I146" s="5" t="s">
        <v>863</v>
      </c>
      <c r="J146" s="7"/>
      <c r="K146" s="81" t="str">
        <f t="shared" si="1"/>
        <v>INSERT INTO NHANVIEN VALUES ('NV142', 'Trần X', 'Nam', 'HCM', '0734568927', 'VT002', 'null');</v>
      </c>
      <c r="L146" s="82"/>
      <c r="M146" s="82"/>
      <c r="N146" s="82"/>
      <c r="O146" s="82"/>
      <c r="P146" s="82"/>
      <c r="Q146" s="82"/>
      <c r="R146" s="82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1:29">
      <c r="A147" s="7"/>
      <c r="B147" s="7"/>
      <c r="C147" s="5" t="s">
        <v>1322</v>
      </c>
      <c r="D147" s="20" t="s">
        <v>1323</v>
      </c>
      <c r="E147" s="20" t="s">
        <v>91</v>
      </c>
      <c r="F147" s="20" t="s">
        <v>938</v>
      </c>
      <c r="G147" s="46" t="s">
        <v>1324</v>
      </c>
      <c r="H147" s="20" t="s">
        <v>896</v>
      </c>
      <c r="I147" s="5" t="s">
        <v>863</v>
      </c>
      <c r="J147" s="7"/>
      <c r="K147" s="81" t="str">
        <f t="shared" si="1"/>
        <v>INSERT INTO NHANVIEN VALUES ('NV143', 'Trần Y', 'Nam', 'Bến Tre', '0734568928', 'VT003', 'null');</v>
      </c>
      <c r="L147" s="82"/>
      <c r="M147" s="82"/>
      <c r="N147" s="82"/>
      <c r="O147" s="82"/>
      <c r="P147" s="82"/>
      <c r="Q147" s="82"/>
      <c r="R147" s="82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1:29">
      <c r="A148" s="7"/>
      <c r="B148" s="7"/>
      <c r="C148" s="5" t="s">
        <v>1325</v>
      </c>
      <c r="D148" s="20" t="s">
        <v>1326</v>
      </c>
      <c r="E148" s="20" t="s">
        <v>86</v>
      </c>
      <c r="F148" s="20" t="s">
        <v>922</v>
      </c>
      <c r="G148" s="46" t="s">
        <v>1327</v>
      </c>
      <c r="H148" s="20" t="s">
        <v>896</v>
      </c>
      <c r="I148" s="5" t="s">
        <v>863</v>
      </c>
      <c r="J148" s="7"/>
      <c r="K148" s="81" t="str">
        <f t="shared" si="1"/>
        <v>INSERT INTO NHANVIEN VALUES ('NV144', 'Nguyễn Kim Trúc', 'Nữ', 'Kiên Giang', '0734568929', 'VT003', 'null');</v>
      </c>
      <c r="L148" s="82"/>
      <c r="M148" s="82"/>
      <c r="N148" s="82"/>
      <c r="O148" s="82"/>
      <c r="P148" s="82"/>
      <c r="Q148" s="82"/>
      <c r="R148" s="82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1:29">
      <c r="A149" s="7"/>
      <c r="B149" s="7"/>
      <c r="C149" s="5" t="s">
        <v>1328</v>
      </c>
      <c r="D149" s="20" t="s">
        <v>1329</v>
      </c>
      <c r="E149" s="20" t="s">
        <v>86</v>
      </c>
      <c r="F149" s="20" t="s">
        <v>966</v>
      </c>
      <c r="G149" s="46" t="s">
        <v>1330</v>
      </c>
      <c r="H149" s="5" t="s">
        <v>906</v>
      </c>
      <c r="I149" s="5" t="s">
        <v>863</v>
      </c>
      <c r="J149" s="7"/>
      <c r="K149" s="81" t="str">
        <f t="shared" si="1"/>
        <v>INSERT INTO NHANVIEN VALUES ('NV145', 'Nguyễn Kim Phượng', 'Nữ', 'Quãng Ngãi', '0734568930', 'VT002', 'null');</v>
      </c>
      <c r="L149" s="82"/>
      <c r="M149" s="82"/>
      <c r="N149" s="82"/>
      <c r="O149" s="82"/>
      <c r="P149" s="82"/>
      <c r="Q149" s="82"/>
      <c r="R149" s="82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1:29">
      <c r="A150" s="7"/>
      <c r="B150" s="7"/>
      <c r="C150" s="5" t="s">
        <v>1331</v>
      </c>
      <c r="D150" s="20" t="s">
        <v>1332</v>
      </c>
      <c r="E150" s="20" t="s">
        <v>86</v>
      </c>
      <c r="F150" s="20" t="s">
        <v>885</v>
      </c>
      <c r="G150" s="46" t="s">
        <v>1333</v>
      </c>
      <c r="H150" s="5" t="s">
        <v>906</v>
      </c>
      <c r="I150" s="5" t="s">
        <v>863</v>
      </c>
      <c r="J150" s="7"/>
      <c r="K150" s="81" t="str">
        <f t="shared" si="1"/>
        <v>INSERT INTO NHANVIEN VALUES ('NV146', 'Nguyễn Kim Dạ', 'Nữ', 'HCM', '0734568931', 'VT002', 'null');</v>
      </c>
      <c r="L150" s="82"/>
      <c r="M150" s="82"/>
      <c r="N150" s="82"/>
      <c r="O150" s="82"/>
      <c r="P150" s="82"/>
      <c r="Q150" s="82"/>
      <c r="R150" s="82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1:29">
      <c r="A151" s="7"/>
      <c r="B151" s="7"/>
      <c r="C151" s="5" t="s">
        <v>1334</v>
      </c>
      <c r="D151" s="20" t="s">
        <v>1335</v>
      </c>
      <c r="E151" s="20" t="s">
        <v>91</v>
      </c>
      <c r="F151" s="20" t="s">
        <v>1154</v>
      </c>
      <c r="G151" s="46" t="s">
        <v>1336</v>
      </c>
      <c r="H151" s="5" t="s">
        <v>906</v>
      </c>
      <c r="I151" s="5" t="s">
        <v>863</v>
      </c>
      <c r="J151" s="7"/>
      <c r="K151" s="81" t="str">
        <f t="shared" si="1"/>
        <v>INSERT INTO NHANVIEN VALUES ('NV147', 'Nguyễn Kim Đăng', 'Nam', 'Bình Phước', '0734568932', 'VT002', 'null');</v>
      </c>
      <c r="L151" s="82"/>
      <c r="M151" s="82"/>
      <c r="N151" s="82"/>
      <c r="O151" s="82"/>
      <c r="P151" s="82"/>
      <c r="Q151" s="82"/>
      <c r="R151" s="82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1:29">
      <c r="A152" s="7"/>
      <c r="B152" s="7"/>
      <c r="C152" s="5" t="s">
        <v>1337</v>
      </c>
      <c r="D152" s="20" t="s">
        <v>1338</v>
      </c>
      <c r="E152" s="20" t="s">
        <v>86</v>
      </c>
      <c r="F152" s="20" t="s">
        <v>966</v>
      </c>
      <c r="G152" s="46" t="s">
        <v>1339</v>
      </c>
      <c r="H152" s="5" t="s">
        <v>906</v>
      </c>
      <c r="I152" s="5" t="s">
        <v>863</v>
      </c>
      <c r="J152" s="7"/>
      <c r="K152" s="81" t="str">
        <f t="shared" si="1"/>
        <v>INSERT INTO NHANVIEN VALUES ('NV148', 'Nguyễn Kim Tuyết', 'Nữ', 'Quãng Ngãi', '0734568933', 'VT002', 'null');</v>
      </c>
      <c r="L152" s="82"/>
      <c r="M152" s="82"/>
      <c r="N152" s="82"/>
      <c r="O152" s="82"/>
      <c r="P152" s="82"/>
      <c r="Q152" s="82"/>
      <c r="R152" s="82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1:29">
      <c r="A153" s="7"/>
      <c r="B153" s="7"/>
      <c r="C153" s="5" t="s">
        <v>1340</v>
      </c>
      <c r="D153" s="20" t="s">
        <v>1341</v>
      </c>
      <c r="E153" s="20" t="s">
        <v>86</v>
      </c>
      <c r="F153" s="20" t="s">
        <v>885</v>
      </c>
      <c r="G153" s="46" t="s">
        <v>1342</v>
      </c>
      <c r="H153" s="5" t="s">
        <v>906</v>
      </c>
      <c r="I153" s="5" t="s">
        <v>863</v>
      </c>
      <c r="J153" s="7"/>
      <c r="K153" s="81" t="str">
        <f t="shared" si="1"/>
        <v>INSERT INTO NHANVIEN VALUES ('NV149', 'Nguyễn Kim Thúy', 'Nữ', 'HCM', '0734568934', 'VT002', 'null');</v>
      </c>
      <c r="L153" s="82"/>
      <c r="M153" s="82"/>
      <c r="N153" s="82"/>
      <c r="O153" s="82"/>
      <c r="P153" s="82"/>
      <c r="Q153" s="82"/>
      <c r="R153" s="82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1:29">
      <c r="A154" s="7"/>
      <c r="B154" s="7"/>
      <c r="C154" s="5" t="s">
        <v>1343</v>
      </c>
      <c r="D154" s="20" t="s">
        <v>1344</v>
      </c>
      <c r="E154" s="20" t="s">
        <v>86</v>
      </c>
      <c r="F154" s="20" t="s">
        <v>894</v>
      </c>
      <c r="G154" s="46" t="s">
        <v>1345</v>
      </c>
      <c r="H154" s="5" t="s">
        <v>906</v>
      </c>
      <c r="I154" s="5" t="s">
        <v>863</v>
      </c>
      <c r="J154" s="7"/>
      <c r="K154" s="81" t="str">
        <f t="shared" si="1"/>
        <v>INSERT INTO NHANVIEN VALUES ('NV150', 'Nguyễn Kim Nhã', 'Nữ', 'An Giang', '0734568935', 'VT002', 'null');</v>
      </c>
      <c r="L154" s="82"/>
      <c r="M154" s="82"/>
      <c r="N154" s="82"/>
      <c r="O154" s="82"/>
      <c r="P154" s="82"/>
      <c r="Q154" s="82"/>
      <c r="R154" s="82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>
      <c r="A155" s="7"/>
      <c r="B155" s="7"/>
      <c r="C155" s="5" t="s">
        <v>1346</v>
      </c>
      <c r="D155" s="20" t="s">
        <v>1347</v>
      </c>
      <c r="E155" s="20" t="s">
        <v>86</v>
      </c>
      <c r="F155" s="20" t="s">
        <v>1154</v>
      </c>
      <c r="G155" s="46" t="s">
        <v>1348</v>
      </c>
      <c r="H155" s="20" t="s">
        <v>896</v>
      </c>
      <c r="I155" s="5" t="s">
        <v>863</v>
      </c>
      <c r="J155" s="7"/>
      <c r="K155" s="81" t="str">
        <f t="shared" si="1"/>
        <v>INSERT INTO NHANVIEN VALUES ('NV151', 'Nguyễn Kim Xuyến', 'Nữ', 'Bình Phước', '0734568936', 'VT003', 'null');</v>
      </c>
      <c r="L155" s="82"/>
      <c r="M155" s="82"/>
      <c r="N155" s="82"/>
      <c r="O155" s="82"/>
      <c r="P155" s="82"/>
      <c r="Q155" s="82"/>
      <c r="R155" s="82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>
      <c r="A156" s="7"/>
      <c r="B156" s="7"/>
      <c r="C156" s="5" t="s">
        <v>1349</v>
      </c>
      <c r="D156" s="20" t="s">
        <v>1350</v>
      </c>
      <c r="E156" s="20" t="s">
        <v>86</v>
      </c>
      <c r="F156" s="20" t="s">
        <v>926</v>
      </c>
      <c r="G156" s="46" t="s">
        <v>1351</v>
      </c>
      <c r="H156" s="5" t="s">
        <v>906</v>
      </c>
      <c r="I156" s="5" t="s">
        <v>863</v>
      </c>
      <c r="J156" s="7"/>
      <c r="K156" s="81" t="str">
        <f t="shared" si="1"/>
        <v>INSERT INTO NHANVIEN VALUES ('NV152', 'Nguyễn Kim Tuệ', 'Nữ', 'Long Xuyên', '0734568937', 'VT002', 'null');</v>
      </c>
      <c r="L156" s="82"/>
      <c r="M156" s="82"/>
      <c r="N156" s="82"/>
      <c r="O156" s="82"/>
      <c r="P156" s="82"/>
      <c r="Q156" s="82"/>
      <c r="R156" s="82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1:29">
      <c r="A157" s="7"/>
      <c r="B157" s="7"/>
      <c r="C157" s="5" t="s">
        <v>1352</v>
      </c>
      <c r="D157" s="20" t="s">
        <v>1353</v>
      </c>
      <c r="E157" s="20" t="s">
        <v>86</v>
      </c>
      <c r="F157" s="20" t="s">
        <v>904</v>
      </c>
      <c r="G157" s="45" t="s">
        <v>1354</v>
      </c>
      <c r="H157" s="20" t="s">
        <v>896</v>
      </c>
      <c r="I157" s="5" t="s">
        <v>863</v>
      </c>
      <c r="J157" s="7"/>
      <c r="K157" s="81" t="str">
        <f t="shared" si="1"/>
        <v>INSERT INTO NHANVIEN VALUES ('NV153', 'Nguyễn Kim Ðào', 'Nữ', 'Đồng Nai', '0876543198', 'VT003', 'null');</v>
      </c>
      <c r="L157" s="82"/>
      <c r="M157" s="82"/>
      <c r="N157" s="82"/>
      <c r="O157" s="82"/>
      <c r="P157" s="82"/>
      <c r="Q157" s="82"/>
      <c r="R157" s="82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1:29">
      <c r="A158" s="7"/>
      <c r="B158" s="7"/>
      <c r="C158" s="5" t="s">
        <v>1355</v>
      </c>
      <c r="D158" s="20" t="s">
        <v>1356</v>
      </c>
      <c r="E158" s="20" t="s">
        <v>86</v>
      </c>
      <c r="F158" s="20" t="s">
        <v>956</v>
      </c>
      <c r="G158" s="46" t="s">
        <v>1357</v>
      </c>
      <c r="H158" s="20" t="s">
        <v>896</v>
      </c>
      <c r="I158" s="5" t="s">
        <v>863</v>
      </c>
      <c r="J158" s="7"/>
      <c r="K158" s="81" t="str">
        <f t="shared" si="1"/>
        <v>INSERT INTO NHANVIEN VALUES ('NV154', 'Nguyễn Kim Tiến', 'Nữ', 'Sóc Trăng', '0876543199', 'VT003', 'null');</v>
      </c>
      <c r="L158" s="82"/>
      <c r="M158" s="82"/>
      <c r="N158" s="82"/>
      <c r="O158" s="82"/>
      <c r="P158" s="82"/>
      <c r="Q158" s="82"/>
      <c r="R158" s="82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>
      <c r="A159" s="7"/>
      <c r="B159" s="7"/>
      <c r="C159" s="5" t="s">
        <v>1358</v>
      </c>
      <c r="D159" s="20" t="s">
        <v>1359</v>
      </c>
      <c r="E159" s="20" t="s">
        <v>86</v>
      </c>
      <c r="F159" s="20" t="s">
        <v>894</v>
      </c>
      <c r="G159" s="46" t="s">
        <v>1360</v>
      </c>
      <c r="H159" s="5" t="s">
        <v>906</v>
      </c>
      <c r="I159" s="5" t="s">
        <v>863</v>
      </c>
      <c r="J159" s="7"/>
      <c r="K159" s="81" t="str">
        <f t="shared" si="1"/>
        <v>INSERT INTO NHANVIEN VALUES ('NV155', 'Nguyễn Kim Huệ', 'Nữ', 'An Giang', '0876543200', 'VT002', 'null');</v>
      </c>
      <c r="L159" s="82"/>
      <c r="M159" s="82"/>
      <c r="N159" s="82"/>
      <c r="O159" s="82"/>
      <c r="P159" s="82"/>
      <c r="Q159" s="82"/>
      <c r="R159" s="82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>
      <c r="A160" s="7"/>
      <c r="B160" s="7"/>
      <c r="C160" s="5" t="s">
        <v>1361</v>
      </c>
      <c r="D160" s="20" t="s">
        <v>1362</v>
      </c>
      <c r="E160" s="20" t="s">
        <v>91</v>
      </c>
      <c r="F160" s="20" t="s">
        <v>894</v>
      </c>
      <c r="G160" s="46" t="s">
        <v>1363</v>
      </c>
      <c r="H160" s="5" t="s">
        <v>906</v>
      </c>
      <c r="I160" s="5" t="s">
        <v>863</v>
      </c>
      <c r="J160" s="7"/>
      <c r="K160" s="81" t="str">
        <f t="shared" si="1"/>
        <v>INSERT INTO NHANVIEN VALUES ('NV156', 'Nguyễn Kim Toại', 'Nam', 'An Giang', '0876543201', 'VT002', 'null');</v>
      </c>
      <c r="L160" s="82"/>
      <c r="M160" s="82"/>
      <c r="N160" s="82"/>
      <c r="O160" s="82"/>
      <c r="P160" s="82"/>
      <c r="Q160" s="82"/>
      <c r="R160" s="82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>
      <c r="A161" s="7"/>
      <c r="B161" s="7"/>
      <c r="C161" s="5" t="s">
        <v>1364</v>
      </c>
      <c r="D161" s="20" t="s">
        <v>1365</v>
      </c>
      <c r="E161" s="20" t="s">
        <v>91</v>
      </c>
      <c r="F161" s="20" t="s">
        <v>934</v>
      </c>
      <c r="G161" s="46" t="s">
        <v>1366</v>
      </c>
      <c r="H161" s="20" t="s">
        <v>896</v>
      </c>
      <c r="I161" s="5" t="s">
        <v>863</v>
      </c>
      <c r="J161" s="7"/>
      <c r="K161" s="81" t="str">
        <f t="shared" si="1"/>
        <v>INSERT INTO NHANVIEN VALUES ('NV157', 'Nguyễn Kim Tài', 'Nam', 'Vũng Tàu', '0876543202', 'VT003', 'null');</v>
      </c>
      <c r="L161" s="82"/>
      <c r="M161" s="82"/>
      <c r="N161" s="82"/>
      <c r="O161" s="82"/>
      <c r="P161" s="82"/>
      <c r="Q161" s="82"/>
      <c r="R161" s="82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>
      <c r="A162" s="7"/>
      <c r="B162" s="7"/>
      <c r="C162" s="5" t="s">
        <v>1367</v>
      </c>
      <c r="D162" s="20" t="s">
        <v>1368</v>
      </c>
      <c r="E162" s="20" t="s">
        <v>91</v>
      </c>
      <c r="F162" s="20" t="s">
        <v>890</v>
      </c>
      <c r="G162" s="46" t="s">
        <v>1369</v>
      </c>
      <c r="H162" s="5" t="s">
        <v>906</v>
      </c>
      <c r="I162" s="5" t="s">
        <v>863</v>
      </c>
      <c r="J162" s="7"/>
      <c r="K162" s="81" t="str">
        <f t="shared" si="1"/>
        <v>INSERT INTO NHANVIEN VALUES ('NV158', 'Nguyễn Kim Bạch', 'Nam', 'Cần Thơ', '0876543203', 'VT002', 'null');</v>
      </c>
      <c r="L162" s="82"/>
      <c r="M162" s="82"/>
      <c r="N162" s="82"/>
      <c r="O162" s="82"/>
      <c r="P162" s="82"/>
      <c r="Q162" s="82"/>
      <c r="R162" s="82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>
      <c r="A163" s="7"/>
      <c r="B163" s="7"/>
      <c r="C163" s="5" t="s">
        <v>1370</v>
      </c>
      <c r="D163" s="20" t="s">
        <v>1371</v>
      </c>
      <c r="E163" s="20" t="s">
        <v>86</v>
      </c>
      <c r="F163" s="20" t="s">
        <v>885</v>
      </c>
      <c r="G163" s="46" t="s">
        <v>1372</v>
      </c>
      <c r="H163" s="5" t="s">
        <v>906</v>
      </c>
      <c r="I163" s="5" t="s">
        <v>863</v>
      </c>
      <c r="J163" s="7"/>
      <c r="K163" s="81" t="str">
        <f t="shared" si="1"/>
        <v>INSERT INTO NHANVIEN VALUES ('NV159', 'Nguyễn Kim Hạnh', 'Nữ', 'HCM', '0876543204', 'VT002', 'null');</v>
      </c>
      <c r="L163" s="82"/>
      <c r="M163" s="82"/>
      <c r="N163" s="82"/>
      <c r="O163" s="82"/>
      <c r="P163" s="82"/>
      <c r="Q163" s="82"/>
      <c r="R163" s="82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>
      <c r="A164" s="7"/>
      <c r="B164" s="7"/>
      <c r="C164" s="5" t="s">
        <v>1373</v>
      </c>
      <c r="D164" s="20" t="s">
        <v>1374</v>
      </c>
      <c r="E164" s="20" t="s">
        <v>86</v>
      </c>
      <c r="F164" s="20" t="s">
        <v>885</v>
      </c>
      <c r="G164" s="46" t="s">
        <v>1375</v>
      </c>
      <c r="H164" s="5" t="s">
        <v>906</v>
      </c>
      <c r="I164" s="5" t="s">
        <v>863</v>
      </c>
      <c r="J164" s="7"/>
      <c r="K164" s="81" t="str">
        <f t="shared" si="1"/>
        <v>INSERT INTO NHANVIEN VALUES ('NV160', 'Nguyễn Kim Lệ', 'Nữ', 'HCM', '0876543205', 'VT002', 'null');</v>
      </c>
      <c r="L164" s="82"/>
      <c r="M164" s="82"/>
      <c r="N164" s="82"/>
      <c r="O164" s="82"/>
      <c r="P164" s="82"/>
      <c r="Q164" s="82"/>
      <c r="R164" s="82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1:29">
      <c r="A165" s="7"/>
      <c r="B165" s="7"/>
      <c r="C165" s="5" t="s">
        <v>1376</v>
      </c>
      <c r="D165" s="20" t="s">
        <v>1377</v>
      </c>
      <c r="E165" s="20" t="s">
        <v>86</v>
      </c>
      <c r="F165" s="20" t="s">
        <v>894</v>
      </c>
      <c r="G165" s="46" t="s">
        <v>1378</v>
      </c>
      <c r="H165" s="5" t="s">
        <v>906</v>
      </c>
      <c r="I165" s="5" t="s">
        <v>863</v>
      </c>
      <c r="J165" s="7"/>
      <c r="K165" s="81" t="str">
        <f t="shared" si="1"/>
        <v>INSERT INTO NHANVIEN VALUES ('NV161', 'Nguyễn Kim Thơ', 'Nữ', 'An Giang', '0876543206', 'VT002', 'null');</v>
      </c>
      <c r="L165" s="82"/>
      <c r="M165" s="82"/>
      <c r="N165" s="82"/>
      <c r="O165" s="82"/>
      <c r="P165" s="82"/>
      <c r="Q165" s="82"/>
      <c r="R165" s="82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1:29">
      <c r="A166" s="7"/>
      <c r="B166" s="7"/>
      <c r="C166" s="5" t="s">
        <v>1379</v>
      </c>
      <c r="D166" s="20" t="s">
        <v>1380</v>
      </c>
      <c r="E166" s="20" t="s">
        <v>86</v>
      </c>
      <c r="F166" s="20" t="s">
        <v>885</v>
      </c>
      <c r="G166" s="46" t="s">
        <v>1381</v>
      </c>
      <c r="H166" s="5" t="s">
        <v>906</v>
      </c>
      <c r="I166" s="5" t="s">
        <v>863</v>
      </c>
      <c r="J166" s="7"/>
      <c r="K166" s="81" t="str">
        <f t="shared" si="1"/>
        <v>INSERT INTO NHANVIEN VALUES ('NV162', 'Nguyễn Kim Yến', 'Nữ', 'HCM', '0876543207', 'VT002', 'null');</v>
      </c>
      <c r="L166" s="82"/>
      <c r="M166" s="82"/>
      <c r="N166" s="82"/>
      <c r="O166" s="82"/>
      <c r="P166" s="82"/>
      <c r="Q166" s="82"/>
      <c r="R166" s="82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1:29">
      <c r="A167" s="7"/>
      <c r="B167" s="7"/>
      <c r="C167" s="5" t="s">
        <v>1382</v>
      </c>
      <c r="D167" s="20" t="s">
        <v>1383</v>
      </c>
      <c r="E167" s="20" t="s">
        <v>86</v>
      </c>
      <c r="F167" s="20" t="s">
        <v>885</v>
      </c>
      <c r="G167" s="46" t="s">
        <v>1384</v>
      </c>
      <c r="H167" s="5" t="s">
        <v>906</v>
      </c>
      <c r="I167" s="5" t="s">
        <v>863</v>
      </c>
      <c r="J167" s="7"/>
      <c r="K167" s="81" t="str">
        <f t="shared" si="1"/>
        <v>INSERT INTO NHANVIEN VALUES ('NV163', 'Nguyễn Kim Tuyến', 'Nữ', 'HCM', '0876543208', 'VT002', 'null');</v>
      </c>
      <c r="L167" s="82"/>
      <c r="M167" s="82"/>
      <c r="N167" s="82"/>
      <c r="O167" s="82"/>
      <c r="P167" s="82"/>
      <c r="Q167" s="82"/>
      <c r="R167" s="82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1:29">
      <c r="A168" s="7"/>
      <c r="B168" s="7"/>
      <c r="C168" s="5" t="s">
        <v>1385</v>
      </c>
      <c r="D168" s="20" t="s">
        <v>1386</v>
      </c>
      <c r="E168" s="20" t="s">
        <v>86</v>
      </c>
      <c r="F168" s="20" t="s">
        <v>885</v>
      </c>
      <c r="G168" s="46" t="s">
        <v>1387</v>
      </c>
      <c r="H168" s="20" t="s">
        <v>896</v>
      </c>
      <c r="I168" s="5" t="s">
        <v>863</v>
      </c>
      <c r="J168" s="7"/>
      <c r="K168" s="81" t="str">
        <f t="shared" si="1"/>
        <v>INSERT INTO NHANVIEN VALUES ('NV164', 'Nguyễn Kim Xuân', 'Nữ', 'HCM', '0876543209', 'VT003', 'null');</v>
      </c>
      <c r="L168" s="82"/>
      <c r="M168" s="82"/>
      <c r="N168" s="82"/>
      <c r="O168" s="82"/>
      <c r="P168" s="82"/>
      <c r="Q168" s="82"/>
      <c r="R168" s="82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>
      <c r="A169" s="7"/>
      <c r="B169" s="7"/>
      <c r="C169" s="5" t="s">
        <v>1388</v>
      </c>
      <c r="D169" s="20" t="s">
        <v>1389</v>
      </c>
      <c r="E169" s="20" t="s">
        <v>91</v>
      </c>
      <c r="F169" s="20" t="s">
        <v>966</v>
      </c>
      <c r="G169" s="46" t="s">
        <v>1390</v>
      </c>
      <c r="H169" s="5" t="s">
        <v>906</v>
      </c>
      <c r="I169" s="5" t="s">
        <v>863</v>
      </c>
      <c r="J169" s="7"/>
      <c r="K169" s="81" t="str">
        <f t="shared" si="1"/>
        <v>INSERT INTO NHANVIEN VALUES ('NV165', 'Nguyễn Kim Tấn', 'Nam', 'Quãng Ngãi', '0876543210', 'VT002', 'null');</v>
      </c>
      <c r="L169" s="82"/>
      <c r="M169" s="82"/>
      <c r="N169" s="82"/>
      <c r="O169" s="82"/>
      <c r="P169" s="82"/>
      <c r="Q169" s="82"/>
      <c r="R169" s="82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1:29">
      <c r="A170" s="7"/>
      <c r="B170" s="7"/>
      <c r="C170" s="5" t="s">
        <v>1391</v>
      </c>
      <c r="D170" s="20" t="s">
        <v>1392</v>
      </c>
      <c r="E170" s="20" t="s">
        <v>91</v>
      </c>
      <c r="F170" s="20" t="s">
        <v>938</v>
      </c>
      <c r="G170" s="46" t="s">
        <v>1393</v>
      </c>
      <c r="H170" s="5" t="s">
        <v>906</v>
      </c>
      <c r="I170" s="5" t="s">
        <v>863</v>
      </c>
      <c r="J170" s="7"/>
      <c r="K170" s="81" t="str">
        <f t="shared" si="1"/>
        <v>INSERT INTO NHANVIEN VALUES ('NV166', 'Nguyễn Kim Nguyên', 'Nam', 'Bến Tre', '0876543211', 'VT002', 'null');</v>
      </c>
      <c r="L170" s="82"/>
      <c r="M170" s="82"/>
      <c r="N170" s="82"/>
      <c r="O170" s="82"/>
      <c r="P170" s="82"/>
      <c r="Q170" s="82"/>
      <c r="R170" s="82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1:29">
      <c r="A171" s="7"/>
      <c r="B171" s="7"/>
      <c r="C171" s="5" t="s">
        <v>1394</v>
      </c>
      <c r="D171" s="20" t="s">
        <v>1395</v>
      </c>
      <c r="E171" s="20" t="s">
        <v>86</v>
      </c>
      <c r="F171" s="20" t="s">
        <v>922</v>
      </c>
      <c r="G171" s="46" t="s">
        <v>1396</v>
      </c>
      <c r="H171" s="5" t="s">
        <v>906</v>
      </c>
      <c r="I171" s="5" t="s">
        <v>863</v>
      </c>
      <c r="J171" s="7"/>
      <c r="K171" s="81" t="str">
        <f t="shared" si="1"/>
        <v>INSERT INTO NHANVIEN VALUES ('NV167', 'Nguyễn Kim Thảo', 'Nữ', 'Kiên Giang', '0876543212', 'VT002', 'null');</v>
      </c>
      <c r="L171" s="82"/>
      <c r="M171" s="82"/>
      <c r="N171" s="82"/>
      <c r="O171" s="82"/>
      <c r="P171" s="82"/>
      <c r="Q171" s="82"/>
      <c r="R171" s="82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1:29">
      <c r="A172" s="7"/>
      <c r="B172" s="7"/>
      <c r="C172" s="5" t="s">
        <v>1397</v>
      </c>
      <c r="D172" s="20" t="s">
        <v>1398</v>
      </c>
      <c r="E172" s="20" t="s">
        <v>86</v>
      </c>
      <c r="F172" s="20" t="s">
        <v>885</v>
      </c>
      <c r="G172" s="46" t="s">
        <v>1399</v>
      </c>
      <c r="H172" s="5" t="s">
        <v>906</v>
      </c>
      <c r="I172" s="5" t="s">
        <v>863</v>
      </c>
      <c r="J172" s="7"/>
      <c r="K172" s="81" t="str">
        <f t="shared" si="1"/>
        <v>INSERT INTO NHANVIEN VALUES ('NV168', 'Nguyễn Kim Diệu', 'Nữ', 'HCM', '0876543213', 'VT002', 'null');</v>
      </c>
      <c r="L172" s="82"/>
      <c r="M172" s="82"/>
      <c r="N172" s="82"/>
      <c r="O172" s="82"/>
      <c r="P172" s="82"/>
      <c r="Q172" s="82"/>
      <c r="R172" s="82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1:29">
      <c r="A173" s="7"/>
      <c r="B173" s="7"/>
      <c r="C173" s="5" t="s">
        <v>1400</v>
      </c>
      <c r="D173" s="20" t="s">
        <v>1401</v>
      </c>
      <c r="E173" s="20" t="s">
        <v>86</v>
      </c>
      <c r="F173" s="20" t="s">
        <v>938</v>
      </c>
      <c r="G173" s="46" t="s">
        <v>1402</v>
      </c>
      <c r="H173" s="5" t="s">
        <v>906</v>
      </c>
      <c r="I173" s="5" t="s">
        <v>863</v>
      </c>
      <c r="J173" s="7"/>
      <c r="K173" s="81" t="str">
        <f t="shared" si="1"/>
        <v>INSERT INTO NHANVIEN VALUES ('NV169', 'Nguyễn Kim Hằng', 'Nữ', 'Bến Tre', '0876543214', 'VT002', 'null');</v>
      </c>
      <c r="L173" s="82"/>
      <c r="M173" s="82"/>
      <c r="N173" s="82"/>
      <c r="O173" s="82"/>
      <c r="P173" s="82"/>
      <c r="Q173" s="82"/>
      <c r="R173" s="82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1:29">
      <c r="A174" s="7"/>
      <c r="B174" s="7"/>
      <c r="C174" s="5" t="s">
        <v>1403</v>
      </c>
      <c r="D174" s="20" t="s">
        <v>1404</v>
      </c>
      <c r="E174" s="20" t="s">
        <v>91</v>
      </c>
      <c r="F174" s="20" t="s">
        <v>1110</v>
      </c>
      <c r="G174" s="46" t="s">
        <v>1405</v>
      </c>
      <c r="H174" s="5" t="s">
        <v>906</v>
      </c>
      <c r="I174" s="5" t="s">
        <v>863</v>
      </c>
      <c r="J174" s="7"/>
      <c r="K174" s="81" t="str">
        <f t="shared" si="1"/>
        <v>INSERT INTO NHANVIEN VALUES ('NV170', 'Nguyễn Kim Ðông', 'Nam', 'Bình Dương', '0876543215', 'VT002', 'null');</v>
      </c>
      <c r="L174" s="82"/>
      <c r="M174" s="82"/>
      <c r="N174" s="82"/>
      <c r="O174" s="82"/>
      <c r="P174" s="82"/>
      <c r="Q174" s="82"/>
      <c r="R174" s="82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1:29">
      <c r="A175" s="7"/>
      <c r="B175" s="7"/>
      <c r="C175" s="5" t="s">
        <v>1406</v>
      </c>
      <c r="D175" s="20" t="s">
        <v>1407</v>
      </c>
      <c r="E175" s="20" t="s">
        <v>91</v>
      </c>
      <c r="F175" s="20" t="s">
        <v>1110</v>
      </c>
      <c r="G175" s="46" t="s">
        <v>1408</v>
      </c>
      <c r="H175" s="5" t="s">
        <v>906</v>
      </c>
      <c r="I175" s="5" t="s">
        <v>863</v>
      </c>
      <c r="J175" s="7"/>
      <c r="K175" s="81" t="str">
        <f t="shared" si="1"/>
        <v>INSERT INTO NHANVIEN VALUES ('NV171', 'Nguyễn Kim Mẫn', 'Nam', 'Bình Dương', '0876543216', 'VT002', 'null');</v>
      </c>
      <c r="L175" s="82"/>
      <c r="M175" s="82"/>
      <c r="N175" s="82"/>
      <c r="O175" s="82"/>
      <c r="P175" s="82"/>
      <c r="Q175" s="82"/>
      <c r="R175" s="82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1:29">
      <c r="A176" s="7"/>
      <c r="B176" s="7"/>
      <c r="C176" s="5" t="s">
        <v>1409</v>
      </c>
      <c r="D176" s="20" t="s">
        <v>1410</v>
      </c>
      <c r="E176" s="20" t="s">
        <v>86</v>
      </c>
      <c r="F176" s="20" t="s">
        <v>885</v>
      </c>
      <c r="G176" s="46" t="s">
        <v>1411</v>
      </c>
      <c r="H176" s="5" t="s">
        <v>906</v>
      </c>
      <c r="I176" s="5" t="s">
        <v>863</v>
      </c>
      <c r="J176" s="7"/>
      <c r="K176" s="81" t="str">
        <f t="shared" si="1"/>
        <v>INSERT INTO NHANVIEN VALUES ('NV172', 'Nguyễn Kim Hợp', 'Nữ', 'HCM', '0876543217', 'VT002', 'null');</v>
      </c>
      <c r="L176" s="82"/>
      <c r="M176" s="82"/>
      <c r="N176" s="82"/>
      <c r="O176" s="82"/>
      <c r="P176" s="82"/>
      <c r="Q176" s="82"/>
      <c r="R176" s="82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1:29">
      <c r="A177" s="7"/>
      <c r="B177" s="7"/>
      <c r="C177" s="5" t="s">
        <v>1412</v>
      </c>
      <c r="D177" s="20" t="s">
        <v>1413</v>
      </c>
      <c r="E177" s="20" t="s">
        <v>91</v>
      </c>
      <c r="F177" s="20" t="s">
        <v>885</v>
      </c>
      <c r="G177" s="46" t="s">
        <v>1414</v>
      </c>
      <c r="H177" s="5" t="s">
        <v>906</v>
      </c>
      <c r="I177" s="5" t="s">
        <v>863</v>
      </c>
      <c r="J177" s="7"/>
      <c r="K177" s="81" t="str">
        <f t="shared" si="1"/>
        <v>INSERT INTO NHANVIEN VALUES ('NV173', 'Nguyễn Kim Quốc', 'Nam', 'HCM', '0876543218', 'VT002', 'null');</v>
      </c>
      <c r="L177" s="82"/>
      <c r="M177" s="82"/>
      <c r="N177" s="82"/>
      <c r="O177" s="82"/>
      <c r="P177" s="82"/>
      <c r="Q177" s="82"/>
      <c r="R177" s="82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1:29">
      <c r="A178" s="7"/>
      <c r="B178" s="7"/>
      <c r="C178" s="5" t="s">
        <v>1415</v>
      </c>
      <c r="D178" s="20" t="s">
        <v>1416</v>
      </c>
      <c r="E178" s="20" t="s">
        <v>91</v>
      </c>
      <c r="F178" s="20" t="s">
        <v>890</v>
      </c>
      <c r="G178" s="46" t="s">
        <v>1417</v>
      </c>
      <c r="H178" s="5" t="s">
        <v>906</v>
      </c>
      <c r="I178" s="5" t="s">
        <v>863</v>
      </c>
      <c r="J178" s="7"/>
      <c r="K178" s="81" t="str">
        <f t="shared" si="1"/>
        <v>INSERT INTO NHANVIEN VALUES ('NV174', 'Nguyễn Kim Trí', 'Nam', 'Cần Thơ', '0876543219', 'VT002', 'null');</v>
      </c>
      <c r="L178" s="82"/>
      <c r="M178" s="82"/>
      <c r="N178" s="82"/>
      <c r="O178" s="82"/>
      <c r="P178" s="82"/>
      <c r="Q178" s="82"/>
      <c r="R178" s="82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1:29">
      <c r="A179" s="7"/>
      <c r="B179" s="7"/>
      <c r="C179" s="5" t="s">
        <v>1418</v>
      </c>
      <c r="D179" s="20" t="s">
        <v>1419</v>
      </c>
      <c r="E179" s="20" t="s">
        <v>86</v>
      </c>
      <c r="F179" s="20" t="s">
        <v>922</v>
      </c>
      <c r="G179" s="46" t="s">
        <v>1420</v>
      </c>
      <c r="H179" s="5" t="s">
        <v>906</v>
      </c>
      <c r="I179" s="5" t="s">
        <v>863</v>
      </c>
      <c r="J179" s="7"/>
      <c r="K179" s="81" t="str">
        <f t="shared" si="1"/>
        <v>INSERT INTO NHANVIEN VALUES ('NV175', 'Nguyễn Kim Nhung', 'Nữ', 'Kiên Giang', '0876543220', 'VT002', 'null');</v>
      </c>
      <c r="L179" s="82"/>
      <c r="M179" s="82"/>
      <c r="N179" s="82"/>
      <c r="O179" s="82"/>
      <c r="P179" s="82"/>
      <c r="Q179" s="82"/>
      <c r="R179" s="82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1:29">
      <c r="A180" s="7"/>
      <c r="B180" s="7"/>
      <c r="C180" s="5" t="s">
        <v>1421</v>
      </c>
      <c r="D180" s="20" t="s">
        <v>1422</v>
      </c>
      <c r="E180" s="20" t="s">
        <v>86</v>
      </c>
      <c r="F180" s="20" t="s">
        <v>904</v>
      </c>
      <c r="G180" s="46" t="s">
        <v>1423</v>
      </c>
      <c r="H180" s="5" t="s">
        <v>906</v>
      </c>
      <c r="I180" s="5" t="s">
        <v>863</v>
      </c>
      <c r="J180" s="7"/>
      <c r="K180" s="81" t="str">
        <f t="shared" si="1"/>
        <v>INSERT INTO NHANVIEN VALUES ('NV176', 'Nguyễn Trúc Phượng', 'Nữ', 'Đồng Nai', '0876543221', 'VT002', 'null');</v>
      </c>
      <c r="L180" s="82"/>
      <c r="M180" s="82"/>
      <c r="N180" s="82"/>
      <c r="O180" s="82"/>
      <c r="P180" s="82"/>
      <c r="Q180" s="82"/>
      <c r="R180" s="82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1:29">
      <c r="A181" s="7"/>
      <c r="B181" s="7"/>
      <c r="C181" s="5" t="s">
        <v>1424</v>
      </c>
      <c r="D181" s="20" t="s">
        <v>1425</v>
      </c>
      <c r="E181" s="20" t="s">
        <v>86</v>
      </c>
      <c r="F181" s="20" t="s">
        <v>885</v>
      </c>
      <c r="G181" s="46" t="s">
        <v>1426</v>
      </c>
      <c r="H181" s="5" t="s">
        <v>906</v>
      </c>
      <c r="I181" s="5" t="s">
        <v>863</v>
      </c>
      <c r="J181" s="7"/>
      <c r="K181" s="81" t="str">
        <f t="shared" si="1"/>
        <v>INSERT INTO NHANVIEN VALUES ('NV177', 'Nguyễn Trúc Dạ', 'Nữ', 'HCM', '0876543222', 'VT002', 'null');</v>
      </c>
      <c r="L181" s="82"/>
      <c r="M181" s="82"/>
      <c r="N181" s="82"/>
      <c r="O181" s="82"/>
      <c r="P181" s="82"/>
      <c r="Q181" s="82"/>
      <c r="R181" s="82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1:29">
      <c r="A182" s="7"/>
      <c r="B182" s="7"/>
      <c r="C182" s="5" t="s">
        <v>1427</v>
      </c>
      <c r="D182" s="20" t="s">
        <v>1428</v>
      </c>
      <c r="E182" s="20" t="s">
        <v>86</v>
      </c>
      <c r="F182" s="20" t="s">
        <v>885</v>
      </c>
      <c r="G182" s="46" t="s">
        <v>1429</v>
      </c>
      <c r="H182" s="5" t="s">
        <v>906</v>
      </c>
      <c r="I182" s="5" t="s">
        <v>863</v>
      </c>
      <c r="J182" s="7"/>
      <c r="K182" s="81" t="str">
        <f t="shared" si="1"/>
        <v>INSERT INTO NHANVIEN VALUES ('NV178', 'Nguyễn Trúc Nhã', 'Nữ', 'HCM', '0876543223', 'VT002', 'null');</v>
      </c>
      <c r="L182" s="82"/>
      <c r="M182" s="82"/>
      <c r="N182" s="82"/>
      <c r="O182" s="82"/>
      <c r="P182" s="82"/>
      <c r="Q182" s="82"/>
      <c r="R182" s="82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1:29">
      <c r="A183" s="7"/>
      <c r="B183" s="7"/>
      <c r="C183" s="5" t="s">
        <v>1430</v>
      </c>
      <c r="D183" s="20" t="s">
        <v>1431</v>
      </c>
      <c r="E183" s="20" t="s">
        <v>86</v>
      </c>
      <c r="F183" s="20" t="s">
        <v>956</v>
      </c>
      <c r="G183" s="46" t="s">
        <v>1432</v>
      </c>
      <c r="H183" s="5" t="s">
        <v>906</v>
      </c>
      <c r="I183" s="5" t="s">
        <v>863</v>
      </c>
      <c r="J183" s="7"/>
      <c r="K183" s="81" t="str">
        <f t="shared" si="1"/>
        <v>INSERT INTO NHANVIEN VALUES ('NV179', 'Nguyễn Trúc Lâm', 'Nữ', 'Sóc Trăng', '0876543224', 'VT002', 'null');</v>
      </c>
      <c r="L183" s="82"/>
      <c r="M183" s="82"/>
      <c r="N183" s="82"/>
      <c r="O183" s="82"/>
      <c r="P183" s="82"/>
      <c r="Q183" s="82"/>
      <c r="R183" s="82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1:29">
      <c r="A184" s="7"/>
      <c r="B184" s="7"/>
      <c r="C184" s="5" t="s">
        <v>1433</v>
      </c>
      <c r="D184" s="20" t="s">
        <v>1434</v>
      </c>
      <c r="E184" s="20" t="s">
        <v>86</v>
      </c>
      <c r="F184" s="20" t="s">
        <v>926</v>
      </c>
      <c r="G184" s="46" t="s">
        <v>1435</v>
      </c>
      <c r="H184" s="5" t="s">
        <v>906</v>
      </c>
      <c r="I184" s="5" t="s">
        <v>863</v>
      </c>
      <c r="J184" s="7"/>
      <c r="K184" s="81" t="str">
        <f t="shared" si="1"/>
        <v>INSERT INTO NHANVIEN VALUES ('NV180', 'Nguyễn Trúc Thơ', 'Nữ', 'Long Xuyên', '0876543225', 'VT002', 'null');</v>
      </c>
      <c r="L184" s="82"/>
      <c r="M184" s="82"/>
      <c r="N184" s="82"/>
      <c r="O184" s="82"/>
      <c r="P184" s="82"/>
      <c r="Q184" s="82"/>
      <c r="R184" s="82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1:29">
      <c r="A185" s="7"/>
      <c r="B185" s="7"/>
      <c r="C185" s="5" t="s">
        <v>1436</v>
      </c>
      <c r="D185" s="20" t="s">
        <v>1437</v>
      </c>
      <c r="E185" s="20" t="s">
        <v>86</v>
      </c>
      <c r="F185" s="20" t="s">
        <v>922</v>
      </c>
      <c r="G185" s="46" t="s">
        <v>1438</v>
      </c>
      <c r="H185" s="5" t="s">
        <v>906</v>
      </c>
      <c r="I185" s="5" t="s">
        <v>863</v>
      </c>
      <c r="J185" s="7"/>
      <c r="K185" s="81" t="str">
        <f t="shared" si="1"/>
        <v>INSERT INTO NHANVIEN VALUES ('NV181', 'Nguyễn Trúc Huỳnh', 'Nữ', 'Kiên Giang', '0876543226', 'VT002', 'null');</v>
      </c>
      <c r="L185" s="82"/>
      <c r="M185" s="82"/>
      <c r="N185" s="82"/>
      <c r="O185" s="82"/>
      <c r="P185" s="82"/>
      <c r="Q185" s="82"/>
      <c r="R185" s="82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1:29">
      <c r="A186" s="7"/>
      <c r="B186" s="7"/>
      <c r="C186" s="5" t="s">
        <v>1439</v>
      </c>
      <c r="D186" s="20" t="s">
        <v>1440</v>
      </c>
      <c r="E186" s="20" t="s">
        <v>86</v>
      </c>
      <c r="F186" s="20" t="s">
        <v>1110</v>
      </c>
      <c r="G186" s="46" t="s">
        <v>1441</v>
      </c>
      <c r="H186" s="5" t="s">
        <v>906</v>
      </c>
      <c r="I186" s="5" t="s">
        <v>863</v>
      </c>
      <c r="J186" s="7"/>
      <c r="K186" s="81" t="str">
        <f t="shared" si="1"/>
        <v>INSERT INTO NHANVIEN VALUES ('NV182', 'Nguyễn Trúc Tuyển', 'Nữ', 'Bình Dương', '0876543227', 'VT002', 'null');</v>
      </c>
      <c r="L186" s="82"/>
      <c r="M186" s="82"/>
      <c r="N186" s="82"/>
      <c r="O186" s="82"/>
      <c r="P186" s="82"/>
      <c r="Q186" s="82"/>
      <c r="R186" s="82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1:29">
      <c r="A187" s="7"/>
      <c r="B187" s="7"/>
      <c r="C187" s="5" t="s">
        <v>1442</v>
      </c>
      <c r="D187" s="20" t="s">
        <v>1443</v>
      </c>
      <c r="E187" s="20" t="s">
        <v>86</v>
      </c>
      <c r="F187" s="20" t="s">
        <v>885</v>
      </c>
      <c r="G187" s="46" t="s">
        <v>1444</v>
      </c>
      <c r="H187" s="5" t="s">
        <v>906</v>
      </c>
      <c r="I187" s="5" t="s">
        <v>863</v>
      </c>
      <c r="J187" s="7"/>
      <c r="K187" s="81" t="str">
        <f t="shared" si="1"/>
        <v>INSERT INTO NHANVIEN VALUES ('NV183', 'Nguyễn Trúc Nương', 'Nữ', 'HCM', '0876543228', 'VT002', 'null');</v>
      </c>
      <c r="L187" s="82"/>
      <c r="M187" s="82"/>
      <c r="N187" s="82"/>
      <c r="O187" s="82"/>
      <c r="P187" s="82"/>
      <c r="Q187" s="82"/>
      <c r="R187" s="82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1:29">
      <c r="A188" s="7"/>
      <c r="B188" s="7"/>
      <c r="C188" s="5" t="s">
        <v>1445</v>
      </c>
      <c r="D188" s="20" t="s">
        <v>1446</v>
      </c>
      <c r="E188" s="20" t="s">
        <v>91</v>
      </c>
      <c r="F188" s="20" t="s">
        <v>885</v>
      </c>
      <c r="G188" s="46" t="s">
        <v>1447</v>
      </c>
      <c r="H188" s="5" t="s">
        <v>906</v>
      </c>
      <c r="I188" s="5" t="s">
        <v>863</v>
      </c>
      <c r="J188" s="7"/>
      <c r="K188" s="81" t="str">
        <f t="shared" si="1"/>
        <v>INSERT INTO NHANVIEN VALUES ('NV184', 'Nguyễn Trúc Nghị', 'Nam', 'HCM', '0876543229', 'VT002', 'null');</v>
      </c>
      <c r="L188" s="82"/>
      <c r="M188" s="82"/>
      <c r="N188" s="82"/>
      <c r="O188" s="82"/>
      <c r="P188" s="82"/>
      <c r="Q188" s="82"/>
      <c r="R188" s="82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1:29">
      <c r="A189" s="7"/>
      <c r="B189" s="7"/>
      <c r="C189" s="5" t="s">
        <v>1448</v>
      </c>
      <c r="D189" s="20" t="s">
        <v>1449</v>
      </c>
      <c r="E189" s="20" t="s">
        <v>91</v>
      </c>
      <c r="F189" s="20" t="s">
        <v>894</v>
      </c>
      <c r="G189" s="46" t="s">
        <v>1450</v>
      </c>
      <c r="H189" s="5" t="s">
        <v>906</v>
      </c>
      <c r="I189" s="5" t="s">
        <v>863</v>
      </c>
      <c r="J189" s="7"/>
      <c r="K189" s="81" t="str">
        <f t="shared" si="1"/>
        <v>INSERT INTO NHANVIEN VALUES ('NV185', 'Nguyễn Trúc Vượng', 'Nam', 'An Giang', '0876543230', 'VT002', 'null');</v>
      </c>
      <c r="L189" s="82"/>
      <c r="M189" s="82"/>
      <c r="N189" s="82"/>
      <c r="O189" s="82"/>
      <c r="P189" s="82"/>
      <c r="Q189" s="82"/>
      <c r="R189" s="82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1:29">
      <c r="A190" s="7"/>
      <c r="B190" s="7"/>
      <c r="C190" s="5" t="s">
        <v>1451</v>
      </c>
      <c r="D190" s="20" t="s">
        <v>1452</v>
      </c>
      <c r="E190" s="20" t="s">
        <v>86</v>
      </c>
      <c r="F190" s="20" t="s">
        <v>885</v>
      </c>
      <c r="G190" s="46" t="s">
        <v>1453</v>
      </c>
      <c r="H190" s="5" t="s">
        <v>906</v>
      </c>
      <c r="I190" s="5" t="s">
        <v>863</v>
      </c>
      <c r="J190" s="7"/>
      <c r="K190" s="81" t="str">
        <f t="shared" si="1"/>
        <v>INSERT INTO NHANVIEN VALUES ('NV186', 'Nguyễn Trúc Hoa', 'Nữ', 'HCM', '0876543231', 'VT002', 'null');</v>
      </c>
      <c r="L190" s="82"/>
      <c r="M190" s="82"/>
      <c r="N190" s="82"/>
      <c r="O190" s="82"/>
      <c r="P190" s="82"/>
      <c r="Q190" s="82"/>
      <c r="R190" s="82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1:29">
      <c r="A191" s="7"/>
      <c r="B191" s="7"/>
      <c r="C191" s="5" t="s">
        <v>1454</v>
      </c>
      <c r="D191" s="20" t="s">
        <v>1455</v>
      </c>
      <c r="E191" s="20" t="s">
        <v>91</v>
      </c>
      <c r="F191" s="20" t="s">
        <v>926</v>
      </c>
      <c r="G191" s="46" t="s">
        <v>1456</v>
      </c>
      <c r="H191" s="5" t="s">
        <v>906</v>
      </c>
      <c r="I191" s="5" t="s">
        <v>863</v>
      </c>
      <c r="J191" s="7"/>
      <c r="K191" s="81" t="str">
        <f t="shared" si="1"/>
        <v>INSERT INTO NHANVIEN VALUES ('NV187', 'Nguyễn Trúc Hữu', 'Nam', 'Long Xuyên', '0876543232', 'VT002', 'null');</v>
      </c>
      <c r="L191" s="82"/>
      <c r="M191" s="82"/>
      <c r="N191" s="82"/>
      <c r="O191" s="82"/>
      <c r="P191" s="82"/>
      <c r="Q191" s="82"/>
      <c r="R191" s="82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1:29">
      <c r="A192" s="7"/>
      <c r="B192" s="7"/>
      <c r="C192" s="5" t="s">
        <v>1457</v>
      </c>
      <c r="D192" s="20" t="s">
        <v>1458</v>
      </c>
      <c r="E192" s="20" t="s">
        <v>91</v>
      </c>
      <c r="F192" s="20" t="s">
        <v>885</v>
      </c>
      <c r="G192" s="46" t="s">
        <v>1459</v>
      </c>
      <c r="H192" s="5" t="s">
        <v>906</v>
      </c>
      <c r="I192" s="5" t="s">
        <v>863</v>
      </c>
      <c r="J192" s="7"/>
      <c r="K192" s="81" t="str">
        <f t="shared" si="1"/>
        <v>INSERT INTO NHANVIEN VALUES ('NV188', 'Nguyễn Trúc Lễ', 'Nam', 'HCM', '0876543233', 'VT002', 'null');</v>
      </c>
      <c r="L192" s="82"/>
      <c r="M192" s="82"/>
      <c r="N192" s="82"/>
      <c r="O192" s="82"/>
      <c r="P192" s="82"/>
      <c r="Q192" s="82"/>
      <c r="R192" s="82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1:29">
      <c r="A193" s="7"/>
      <c r="B193" s="7"/>
      <c r="C193" s="5" t="s">
        <v>1460</v>
      </c>
      <c r="D193" s="20" t="s">
        <v>1461</v>
      </c>
      <c r="E193" s="20" t="s">
        <v>91</v>
      </c>
      <c r="F193" s="20" t="s">
        <v>938</v>
      </c>
      <c r="G193" s="46" t="s">
        <v>1462</v>
      </c>
      <c r="H193" s="5" t="s">
        <v>906</v>
      </c>
      <c r="I193" s="5" t="s">
        <v>863</v>
      </c>
      <c r="J193" s="7"/>
      <c r="K193" s="81" t="str">
        <f t="shared" si="1"/>
        <v>INSERT INTO NHANVIEN VALUES ('NV189', 'Nguyễn Trúc Sơn', 'Nam', 'Bến Tre', '0876543234', 'VT002', 'null');</v>
      </c>
      <c r="L193" s="82"/>
      <c r="M193" s="82"/>
      <c r="N193" s="82"/>
      <c r="O193" s="82"/>
      <c r="P193" s="82"/>
      <c r="Q193" s="82"/>
      <c r="R193" s="82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1:29">
      <c r="A194" s="7"/>
      <c r="B194" s="7"/>
      <c r="C194" s="5" t="s">
        <v>1463</v>
      </c>
      <c r="D194" s="20" t="s">
        <v>1464</v>
      </c>
      <c r="E194" s="20" t="s">
        <v>91</v>
      </c>
      <c r="F194" s="20" t="s">
        <v>1106</v>
      </c>
      <c r="G194" s="46" t="s">
        <v>1465</v>
      </c>
      <c r="H194" s="5" t="s">
        <v>906</v>
      </c>
      <c r="I194" s="5" t="s">
        <v>863</v>
      </c>
      <c r="J194" s="7"/>
      <c r="K194" s="81" t="str">
        <f t="shared" si="1"/>
        <v>INSERT INTO NHANVIEN VALUES ('NV190', 'Nguyễn Trúc Lĩnh', 'Nam', 'Tây Ninh', '0876543235', 'VT002', 'null');</v>
      </c>
      <c r="L194" s="82"/>
      <c r="M194" s="82"/>
      <c r="N194" s="82"/>
      <c r="O194" s="82"/>
      <c r="P194" s="82"/>
      <c r="Q194" s="82"/>
      <c r="R194" s="82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1:29">
      <c r="A195" s="7"/>
      <c r="B195" s="7"/>
      <c r="C195" s="5" t="s">
        <v>1466</v>
      </c>
      <c r="D195" s="20" t="s">
        <v>1467</v>
      </c>
      <c r="E195" s="20" t="s">
        <v>86</v>
      </c>
      <c r="F195" s="20" t="s">
        <v>904</v>
      </c>
      <c r="G195" s="46" t="s">
        <v>1468</v>
      </c>
      <c r="H195" s="20" t="s">
        <v>896</v>
      </c>
      <c r="I195" s="5" t="s">
        <v>863</v>
      </c>
      <c r="J195" s="7"/>
      <c r="K195" s="81" t="str">
        <f t="shared" si="1"/>
        <v>INSERT INTO NHANVIEN VALUES ('NV191', 'Nguyễn Trúc Thi', 'Nữ', 'Đồng Nai', '0876543236', 'VT003', 'null');</v>
      </c>
      <c r="L195" s="82"/>
      <c r="M195" s="82"/>
      <c r="N195" s="82"/>
      <c r="O195" s="82"/>
      <c r="P195" s="82"/>
      <c r="Q195" s="82"/>
      <c r="R195" s="82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1:29">
      <c r="A196" s="7"/>
      <c r="B196" s="7"/>
      <c r="C196" s="5" t="s">
        <v>1469</v>
      </c>
      <c r="D196" s="20" t="s">
        <v>1470</v>
      </c>
      <c r="E196" s="20" t="s">
        <v>91</v>
      </c>
      <c r="F196" s="20" t="s">
        <v>926</v>
      </c>
      <c r="G196" s="46" t="s">
        <v>1471</v>
      </c>
      <c r="H196" s="20" t="s">
        <v>896</v>
      </c>
      <c r="I196" s="5" t="s">
        <v>863</v>
      </c>
      <c r="J196" s="7"/>
      <c r="K196" s="81" t="str">
        <f t="shared" si="1"/>
        <v>INSERT INTO NHANVIEN VALUES ('NV192', 'Nguyễn Trúc Sỹ', 'Nam', 'Long Xuyên', '0876543237', 'VT003', 'null');</v>
      </c>
      <c r="L196" s="82"/>
      <c r="M196" s="82"/>
      <c r="N196" s="82"/>
      <c r="O196" s="82"/>
      <c r="P196" s="82"/>
      <c r="Q196" s="82"/>
      <c r="R196" s="82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1:29">
      <c r="A197" s="7"/>
      <c r="B197" s="7"/>
      <c r="C197" s="5" t="s">
        <v>1472</v>
      </c>
      <c r="D197" s="20" t="s">
        <v>1473</v>
      </c>
      <c r="E197" s="20" t="s">
        <v>86</v>
      </c>
      <c r="F197" s="20" t="s">
        <v>885</v>
      </c>
      <c r="G197" s="46" t="s">
        <v>1474</v>
      </c>
      <c r="H197" s="20" t="s">
        <v>896</v>
      </c>
      <c r="I197" s="5" t="s">
        <v>863</v>
      </c>
      <c r="J197" s="7"/>
      <c r="K197" s="81" t="str">
        <f t="shared" si="1"/>
        <v>INSERT INTO NHANVIEN VALUES ('NV193', 'Nguyễn Trúc Loan', 'Nữ', 'HCM', '0876543238', 'VT003', 'null');</v>
      </c>
      <c r="L197" s="82"/>
      <c r="M197" s="82"/>
      <c r="N197" s="82"/>
      <c r="O197" s="82"/>
      <c r="P197" s="82"/>
      <c r="Q197" s="82"/>
      <c r="R197" s="82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1:29">
      <c r="A198" s="7"/>
      <c r="B198" s="7"/>
      <c r="C198" s="5" t="s">
        <v>1475</v>
      </c>
      <c r="D198" s="20" t="s">
        <v>1476</v>
      </c>
      <c r="E198" s="20" t="s">
        <v>86</v>
      </c>
      <c r="F198" s="20" t="s">
        <v>926</v>
      </c>
      <c r="G198" s="46" t="s">
        <v>1477</v>
      </c>
      <c r="H198" s="20" t="s">
        <v>896</v>
      </c>
      <c r="I198" s="5" t="s">
        <v>863</v>
      </c>
      <c r="J198" s="7"/>
      <c r="K198" s="81" t="str">
        <f t="shared" si="1"/>
        <v>INSERT INTO NHANVIEN VALUES ('NV194', 'Nguyễn Trúc My', 'Nữ', 'Long Xuyên', '0876543239', 'VT003', 'null');</v>
      </c>
      <c r="L198" s="82"/>
      <c r="M198" s="82"/>
      <c r="N198" s="82"/>
      <c r="O198" s="82"/>
      <c r="P198" s="82"/>
      <c r="Q198" s="82"/>
      <c r="R198" s="82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1:29">
      <c r="A199" s="7"/>
      <c r="B199" s="7"/>
      <c r="C199" s="5" t="s">
        <v>1478</v>
      </c>
      <c r="D199" s="20" t="s">
        <v>1479</v>
      </c>
      <c r="E199" s="20" t="s">
        <v>91</v>
      </c>
      <c r="F199" s="20" t="s">
        <v>1110</v>
      </c>
      <c r="G199" s="46" t="s">
        <v>1480</v>
      </c>
      <c r="H199" s="20" t="s">
        <v>896</v>
      </c>
      <c r="I199" s="5" t="s">
        <v>863</v>
      </c>
      <c r="J199" s="7"/>
      <c r="K199" s="81" t="str">
        <f t="shared" si="1"/>
        <v>INSERT INTO NHANVIEN VALUES ('NV195', 'Lâm Chấn Khang', 'Nam', 'Bình Dương', '0876543240', 'VT003', 'null');</v>
      </c>
      <c r="L199" s="82"/>
      <c r="M199" s="82"/>
      <c r="N199" s="82"/>
      <c r="O199" s="82"/>
      <c r="P199" s="82"/>
      <c r="Q199" s="82"/>
      <c r="R199" s="82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1:29">
      <c r="A200" s="7"/>
      <c r="B200" s="7"/>
      <c r="C200" s="5" t="s">
        <v>1481</v>
      </c>
      <c r="D200" s="20" t="s">
        <v>1482</v>
      </c>
      <c r="E200" s="20" t="s">
        <v>91</v>
      </c>
      <c r="F200" s="20" t="s">
        <v>885</v>
      </c>
      <c r="G200" s="46" t="s">
        <v>1483</v>
      </c>
      <c r="H200" s="20" t="s">
        <v>896</v>
      </c>
      <c r="I200" s="5" t="s">
        <v>863</v>
      </c>
      <c r="J200" s="7"/>
      <c r="K200" s="81" t="str">
        <f t="shared" si="1"/>
        <v>INSERT INTO NHANVIEN VALUES ('NV196', 'Hồ Tiến Đạt', 'Nam', 'HCM', '0876543241', 'VT003', 'null');</v>
      </c>
      <c r="L200" s="82"/>
      <c r="M200" s="82"/>
      <c r="N200" s="82"/>
      <c r="O200" s="82"/>
      <c r="P200" s="82"/>
      <c r="Q200" s="82"/>
      <c r="R200" s="82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1:29">
      <c r="A201" s="7"/>
      <c r="B201" s="7"/>
      <c r="C201" s="5" t="s">
        <v>1484</v>
      </c>
      <c r="D201" s="20" t="s">
        <v>1485</v>
      </c>
      <c r="E201" s="20" t="s">
        <v>86</v>
      </c>
      <c r="F201" s="20" t="s">
        <v>885</v>
      </c>
      <c r="G201" s="46" t="s">
        <v>1486</v>
      </c>
      <c r="H201" s="20" t="s">
        <v>896</v>
      </c>
      <c r="I201" s="5" t="s">
        <v>863</v>
      </c>
      <c r="J201" s="7"/>
      <c r="K201" s="81" t="str">
        <f t="shared" si="1"/>
        <v>INSERT INTO NHANVIEN VALUES ('NV197', 'Lê Bảo Hân', 'Nữ', 'HCM', '0876543242', 'VT003', 'null');</v>
      </c>
      <c r="L201" s="82"/>
      <c r="M201" s="82"/>
      <c r="N201" s="82"/>
      <c r="O201" s="82"/>
      <c r="P201" s="82"/>
      <c r="Q201" s="82"/>
      <c r="R201" s="82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1:29">
      <c r="A202" s="7"/>
      <c r="B202" s="7"/>
      <c r="C202" s="5" t="s">
        <v>1487</v>
      </c>
      <c r="D202" s="20" t="s">
        <v>1488</v>
      </c>
      <c r="E202" s="20" t="s">
        <v>91</v>
      </c>
      <c r="F202" s="20" t="s">
        <v>922</v>
      </c>
      <c r="G202" s="46" t="s">
        <v>1489</v>
      </c>
      <c r="H202" s="20" t="s">
        <v>896</v>
      </c>
      <c r="I202" s="5" t="s">
        <v>863</v>
      </c>
      <c r="J202" s="7"/>
      <c r="K202" s="81" t="str">
        <f t="shared" si="1"/>
        <v>INSERT INTO NHANVIEN VALUES ('NV198', 'Phan Bảo Luân', 'Nam', 'Kiên Giang', '0876543243', 'VT003', 'null');</v>
      </c>
      <c r="L202" s="82"/>
      <c r="M202" s="82"/>
      <c r="N202" s="82"/>
      <c r="O202" s="82"/>
      <c r="P202" s="82"/>
      <c r="Q202" s="82"/>
      <c r="R202" s="82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1:29">
      <c r="A203" s="7"/>
      <c r="B203" s="7"/>
      <c r="C203" s="5" t="s">
        <v>1490</v>
      </c>
      <c r="D203" s="20" t="s">
        <v>1491</v>
      </c>
      <c r="E203" s="20" t="s">
        <v>91</v>
      </c>
      <c r="F203" s="20" t="s">
        <v>890</v>
      </c>
      <c r="G203" s="46" t="s">
        <v>1492</v>
      </c>
      <c r="H203" s="20" t="s">
        <v>896</v>
      </c>
      <c r="I203" s="5" t="s">
        <v>863</v>
      </c>
      <c r="J203" s="7"/>
      <c r="K203" s="81" t="str">
        <f t="shared" si="1"/>
        <v>INSERT INTO NHANVIEN VALUES ('NV199', 'Nguyễn Văn Toản', 'Nam', 'Cần Thơ', '0876543244', 'VT003', 'null');</v>
      </c>
      <c r="L203" s="82"/>
      <c r="M203" s="82"/>
      <c r="N203" s="82"/>
      <c r="O203" s="82"/>
      <c r="P203" s="82"/>
      <c r="Q203" s="82"/>
      <c r="R203" s="82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1:29">
      <c r="A204" s="7"/>
      <c r="B204" s="7"/>
      <c r="C204" s="5" t="s">
        <v>1493</v>
      </c>
      <c r="D204" s="20" t="s">
        <v>1494</v>
      </c>
      <c r="E204" s="20" t="s">
        <v>91</v>
      </c>
      <c r="F204" s="20" t="s">
        <v>904</v>
      </c>
      <c r="G204" s="46" t="s">
        <v>1495</v>
      </c>
      <c r="H204" s="20" t="s">
        <v>896</v>
      </c>
      <c r="I204" s="5" t="s">
        <v>863</v>
      </c>
      <c r="J204" s="7"/>
      <c r="K204" s="81" t="str">
        <f t="shared" si="1"/>
        <v>INSERT INTO NHANVIEN VALUES ('NV200', 'Lê Nhật Trường', 'Nam', 'Đồng Nai', '0876543245', 'VT003', 'null');</v>
      </c>
      <c r="L204" s="82"/>
      <c r="M204" s="82"/>
      <c r="N204" s="82"/>
      <c r="O204" s="82"/>
      <c r="P204" s="82"/>
      <c r="Q204" s="82"/>
      <c r="R204" s="82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1:29">
      <c r="A205" s="7"/>
      <c r="B205" s="7"/>
      <c r="C205" s="5" t="s">
        <v>1496</v>
      </c>
      <c r="D205" s="20" t="s">
        <v>1497</v>
      </c>
      <c r="E205" s="20" t="s">
        <v>86</v>
      </c>
      <c r="F205" s="20" t="s">
        <v>922</v>
      </c>
      <c r="G205" s="46" t="s">
        <v>1498</v>
      </c>
      <c r="H205" s="20" t="s">
        <v>896</v>
      </c>
      <c r="I205" s="5" t="s">
        <v>863</v>
      </c>
      <c r="J205" s="7"/>
      <c r="K205" s="81" t="str">
        <f t="shared" si="1"/>
        <v>INSERT INTO NHANVIEN VALUES ('NV201', 'Nguyễn Thị Ni Na', 'Nữ', 'Kiên Giang', '0876543246', 'VT003', 'null');</v>
      </c>
      <c r="L205" s="82"/>
      <c r="M205" s="82"/>
      <c r="N205" s="82"/>
      <c r="O205" s="82"/>
      <c r="P205" s="82"/>
      <c r="Q205" s="82"/>
      <c r="R205" s="82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1:29">
      <c r="A206" s="7"/>
      <c r="B206" s="7"/>
      <c r="C206" s="5" t="s">
        <v>1499</v>
      </c>
      <c r="D206" s="20" t="s">
        <v>1500</v>
      </c>
      <c r="E206" s="20" t="s">
        <v>86</v>
      </c>
      <c r="F206" s="20" t="s">
        <v>938</v>
      </c>
      <c r="G206" s="46" t="s">
        <v>1501</v>
      </c>
      <c r="H206" s="20" t="s">
        <v>896</v>
      </c>
      <c r="I206" s="5" t="s">
        <v>863</v>
      </c>
      <c r="J206" s="7"/>
      <c r="K206" s="81" t="str">
        <f t="shared" si="1"/>
        <v>INSERT INTO NHANVIEN VALUES ('NV202', 'Lê Kim Cúc', 'Nữ', 'Bến Tre', '0876543247', 'VT003', 'null');</v>
      </c>
      <c r="L206" s="82"/>
      <c r="M206" s="82"/>
      <c r="N206" s="82"/>
      <c r="O206" s="82"/>
      <c r="P206" s="82"/>
      <c r="Q206" s="82"/>
      <c r="R206" s="82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1:29">
      <c r="A207" s="7"/>
      <c r="B207" s="7"/>
      <c r="C207" s="5" t="s">
        <v>1502</v>
      </c>
      <c r="D207" s="20" t="s">
        <v>1503</v>
      </c>
      <c r="E207" s="20" t="s">
        <v>86</v>
      </c>
      <c r="F207" s="20" t="s">
        <v>966</v>
      </c>
      <c r="G207" s="45" t="s">
        <v>1504</v>
      </c>
      <c r="H207" s="5" t="s">
        <v>906</v>
      </c>
      <c r="I207" s="5" t="s">
        <v>863</v>
      </c>
      <c r="J207" s="7"/>
      <c r="K207" s="81" t="str">
        <f t="shared" si="1"/>
        <v>INSERT INTO NHANVIEN VALUES ('NV203', 'Lê Thị Bích ', 'Nữ', 'Quãng Ngãi', '0888123789', 'VT002', 'null');</v>
      </c>
      <c r="L207" s="82"/>
      <c r="M207" s="82"/>
      <c r="N207" s="82"/>
      <c r="O207" s="82"/>
      <c r="P207" s="82"/>
      <c r="Q207" s="82"/>
      <c r="R207" s="82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1:29">
      <c r="A208" s="7"/>
      <c r="B208" s="7"/>
      <c r="C208" s="5" t="s">
        <v>1505</v>
      </c>
      <c r="D208" s="20" t="s">
        <v>1506</v>
      </c>
      <c r="E208" s="20" t="s">
        <v>86</v>
      </c>
      <c r="F208" s="20" t="s">
        <v>894</v>
      </c>
      <c r="G208" s="46" t="s">
        <v>1507</v>
      </c>
      <c r="H208" s="5" t="s">
        <v>906</v>
      </c>
      <c r="I208" s="5" t="s">
        <v>863</v>
      </c>
      <c r="J208" s="7"/>
      <c r="K208" s="81" t="str">
        <f t="shared" si="1"/>
        <v>INSERT INTO NHANVIEN VALUES ('NV204', 'Nguyễn Bích Hà', 'Nữ', 'An Giang', '0888123790', 'VT002', 'null');</v>
      </c>
      <c r="L208" s="82"/>
      <c r="M208" s="82"/>
      <c r="N208" s="82"/>
      <c r="O208" s="82"/>
      <c r="P208" s="82"/>
      <c r="Q208" s="82"/>
      <c r="R208" s="82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1:29">
      <c r="A209" s="7"/>
      <c r="B209" s="7"/>
      <c r="C209" s="5" t="s">
        <v>1508</v>
      </c>
      <c r="D209" s="20" t="s">
        <v>1509</v>
      </c>
      <c r="E209" s="20" t="s">
        <v>86</v>
      </c>
      <c r="F209" s="20" t="s">
        <v>894</v>
      </c>
      <c r="G209" s="46" t="s">
        <v>1510</v>
      </c>
      <c r="H209" s="5" t="s">
        <v>906</v>
      </c>
      <c r="I209" s="5" t="s">
        <v>863</v>
      </c>
      <c r="J209" s="7"/>
      <c r="K209" s="81" t="str">
        <f t="shared" si="1"/>
        <v>INSERT INTO NHANVIEN VALUES ('NV205', 'Lê Mỹ Duyên', 'Nữ', 'An Giang', '0888123791', 'VT002', 'null');</v>
      </c>
      <c r="L209" s="82"/>
      <c r="M209" s="82"/>
      <c r="N209" s="82"/>
      <c r="O209" s="82"/>
      <c r="P209" s="82"/>
      <c r="Q209" s="82"/>
      <c r="R209" s="82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1:29">
      <c r="A210" s="7"/>
      <c r="B210" s="7"/>
      <c r="C210" s="5" t="s">
        <v>1511</v>
      </c>
      <c r="D210" s="20" t="s">
        <v>1512</v>
      </c>
      <c r="E210" s="20" t="s">
        <v>86</v>
      </c>
      <c r="F210" s="20" t="s">
        <v>966</v>
      </c>
      <c r="G210" s="46" t="s">
        <v>1513</v>
      </c>
      <c r="H210" s="5" t="s">
        <v>906</v>
      </c>
      <c r="I210" s="5" t="s">
        <v>863</v>
      </c>
      <c r="J210" s="7"/>
      <c r="K210" s="81" t="str">
        <f t="shared" si="1"/>
        <v>INSERT INTO NHANVIEN VALUES ('NV206', 'Trần Thị Trúc Ly', 'Nữ', 'Quãng Ngãi', '0888123792', 'VT002', 'null');</v>
      </c>
      <c r="L210" s="82"/>
      <c r="M210" s="82"/>
      <c r="N210" s="82"/>
      <c r="O210" s="82"/>
      <c r="P210" s="82"/>
      <c r="Q210" s="82"/>
      <c r="R210" s="82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1:29">
      <c r="A211" s="7"/>
      <c r="B211" s="7"/>
      <c r="C211" s="5" t="s">
        <v>1514</v>
      </c>
      <c r="D211" s="20" t="s">
        <v>1515</v>
      </c>
      <c r="E211" s="20" t="s">
        <v>86</v>
      </c>
      <c r="F211" s="20" t="s">
        <v>934</v>
      </c>
      <c r="G211" s="46" t="s">
        <v>1516</v>
      </c>
      <c r="H211" s="5" t="s">
        <v>906</v>
      </c>
      <c r="I211" s="5" t="s">
        <v>863</v>
      </c>
      <c r="J211" s="7"/>
      <c r="K211" s="81" t="str">
        <f t="shared" si="1"/>
        <v>INSERT INTO NHANVIEN VALUES ('NV207', 'Lê Thị Tuyết Mai', 'Nữ', 'Vũng Tàu', '0888123793', 'VT002', 'null');</v>
      </c>
      <c r="L211" s="82"/>
      <c r="M211" s="82"/>
      <c r="N211" s="82"/>
      <c r="O211" s="82"/>
      <c r="P211" s="82"/>
      <c r="Q211" s="82"/>
      <c r="R211" s="82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1:29">
      <c r="A212" s="7"/>
      <c r="B212" s="7"/>
      <c r="C212" s="5" t="s">
        <v>1517</v>
      </c>
      <c r="D212" s="20" t="s">
        <v>1518</v>
      </c>
      <c r="E212" s="20" t="s">
        <v>91</v>
      </c>
      <c r="F212" s="20" t="s">
        <v>922</v>
      </c>
      <c r="G212" s="46" t="s">
        <v>1519</v>
      </c>
      <c r="H212" s="5" t="s">
        <v>906</v>
      </c>
      <c r="I212" s="5" t="s">
        <v>863</v>
      </c>
      <c r="J212" s="7"/>
      <c r="K212" s="81" t="str">
        <f t="shared" si="1"/>
        <v>INSERT INTO NHANVIEN VALUES ('NV208', 'Trần Minh Khôi', 'Nam', 'Kiên Giang', '0888123794', 'VT002', 'null');</v>
      </c>
      <c r="L212" s="82"/>
      <c r="M212" s="82"/>
      <c r="N212" s="82"/>
      <c r="O212" s="82"/>
      <c r="P212" s="82"/>
      <c r="Q212" s="82"/>
      <c r="R212" s="82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1:29">
      <c r="A213" s="7"/>
      <c r="B213" s="7"/>
      <c r="C213" s="5" t="s">
        <v>1520</v>
      </c>
      <c r="D213" s="20" t="s">
        <v>1521</v>
      </c>
      <c r="E213" s="20" t="s">
        <v>91</v>
      </c>
      <c r="F213" s="20" t="s">
        <v>997</v>
      </c>
      <c r="G213" s="46" t="s">
        <v>1522</v>
      </c>
      <c r="H213" s="20" t="s">
        <v>896</v>
      </c>
      <c r="I213" s="5" t="s">
        <v>863</v>
      </c>
      <c r="J213" s="7"/>
      <c r="K213" s="81" t="str">
        <f t="shared" si="1"/>
        <v>INSERT INTO NHANVIEN VALUES ('NV209', 'Hồ Tiến Bảo', 'Nam', 'Vĩnh Long', '0888123795', 'VT003', 'null');</v>
      </c>
      <c r="L213" s="82"/>
      <c r="M213" s="82"/>
      <c r="N213" s="82"/>
      <c r="O213" s="82"/>
      <c r="P213" s="82"/>
      <c r="Q213" s="82"/>
      <c r="R213" s="82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1:29">
      <c r="A214" s="7"/>
      <c r="B214" s="7"/>
      <c r="C214" s="5" t="s">
        <v>1523</v>
      </c>
      <c r="D214" s="20" t="s">
        <v>1524</v>
      </c>
      <c r="E214" s="20" t="s">
        <v>91</v>
      </c>
      <c r="F214" s="20" t="s">
        <v>885</v>
      </c>
      <c r="G214" s="46" t="s">
        <v>1525</v>
      </c>
      <c r="H214" s="20" t="s">
        <v>896</v>
      </c>
      <c r="I214" s="5" t="s">
        <v>863</v>
      </c>
      <c r="J214" s="7"/>
      <c r="K214" s="81" t="str">
        <f t="shared" si="1"/>
        <v>INSERT INTO NHANVIEN VALUES ('NV210', 'Phan Nhật Long', 'Nam', 'HCM', '0888123796', 'VT003', 'null');</v>
      </c>
      <c r="L214" s="82"/>
      <c r="M214" s="82"/>
      <c r="N214" s="82"/>
      <c r="O214" s="82"/>
      <c r="P214" s="82"/>
      <c r="Q214" s="82"/>
      <c r="R214" s="82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1:29">
      <c r="A215" s="7"/>
      <c r="B215" s="7"/>
      <c r="C215" s="5" t="s">
        <v>1526</v>
      </c>
      <c r="D215" s="20" t="s">
        <v>1527</v>
      </c>
      <c r="E215" s="20" t="s">
        <v>86</v>
      </c>
      <c r="F215" s="20" t="s">
        <v>904</v>
      </c>
      <c r="G215" s="46" t="s">
        <v>1528</v>
      </c>
      <c r="H215" s="20" t="s">
        <v>896</v>
      </c>
      <c r="I215" s="5" t="s">
        <v>863</v>
      </c>
      <c r="J215" s="7"/>
      <c r="K215" s="81" t="str">
        <f t="shared" si="1"/>
        <v>INSERT INTO NHANVIEN VALUES ('NV211', 'Trần Hiếu Thương', 'Nữ', 'Đồng Nai', '0888123797', 'VT003', 'null');</v>
      </c>
      <c r="L215" s="82"/>
      <c r="M215" s="82"/>
      <c r="N215" s="82"/>
      <c r="O215" s="82"/>
      <c r="P215" s="82"/>
      <c r="Q215" s="82"/>
      <c r="R215" s="82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1:29">
      <c r="A216" s="7"/>
      <c r="B216" s="7"/>
      <c r="C216" s="5" t="s">
        <v>1529</v>
      </c>
      <c r="D216" s="20" t="s">
        <v>1530</v>
      </c>
      <c r="E216" s="20" t="s">
        <v>86</v>
      </c>
      <c r="F216" s="20" t="s">
        <v>885</v>
      </c>
      <c r="G216" s="46" t="s">
        <v>1531</v>
      </c>
      <c r="H216" s="20" t="s">
        <v>896</v>
      </c>
      <c r="I216" s="5" t="s">
        <v>863</v>
      </c>
      <c r="J216" s="7"/>
      <c r="K216" s="81" t="str">
        <f t="shared" si="1"/>
        <v>INSERT INTO NHANVIEN VALUES ('NV212', 'Quách Ngọc Hoa', 'Nữ', 'HCM', '0888123798', 'VT003', 'null');</v>
      </c>
      <c r="L216" s="82"/>
      <c r="M216" s="82"/>
      <c r="N216" s="82"/>
      <c r="O216" s="82"/>
      <c r="P216" s="82"/>
      <c r="Q216" s="82"/>
      <c r="R216" s="82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1:29">
      <c r="A217" s="7"/>
      <c r="B217" s="7"/>
      <c r="C217" s="5" t="s">
        <v>1532</v>
      </c>
      <c r="D217" s="20" t="s">
        <v>1533</v>
      </c>
      <c r="E217" s="20" t="s">
        <v>86</v>
      </c>
      <c r="F217" s="20" t="s">
        <v>966</v>
      </c>
      <c r="G217" s="46" t="s">
        <v>1534</v>
      </c>
      <c r="H217" s="20" t="s">
        <v>896</v>
      </c>
      <c r="I217" s="5" t="s">
        <v>863</v>
      </c>
      <c r="J217" s="7"/>
      <c r="K217" s="81" t="str">
        <f t="shared" si="1"/>
        <v>INSERT INTO NHANVIEN VALUES ('NV213', 'Lương Như Quỳnh', 'Nữ', 'Quãng Ngãi', '0888123799', 'VT003', 'null');</v>
      </c>
      <c r="L217" s="82"/>
      <c r="M217" s="82"/>
      <c r="N217" s="82"/>
      <c r="O217" s="82"/>
      <c r="P217" s="82"/>
      <c r="Q217" s="82"/>
      <c r="R217" s="82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1:29">
      <c r="A218" s="7"/>
      <c r="B218" s="7"/>
      <c r="C218" s="5" t="s">
        <v>1535</v>
      </c>
      <c r="D218" s="20" t="s">
        <v>1536</v>
      </c>
      <c r="E218" s="20" t="s">
        <v>86</v>
      </c>
      <c r="F218" s="20" t="s">
        <v>1110</v>
      </c>
      <c r="G218" s="46" t="s">
        <v>1537</v>
      </c>
      <c r="H218" s="5" t="s">
        <v>906</v>
      </c>
      <c r="I218" s="5" t="s">
        <v>863</v>
      </c>
      <c r="J218" s="7"/>
      <c r="K218" s="81" t="str">
        <f t="shared" si="1"/>
        <v>INSERT INTO NHANVIEN VALUES ('NV214', 'Huỳnh Diệu Huệ', 'Nữ', 'Bình Dương', '0888123800', 'VT002', 'null');</v>
      </c>
      <c r="L218" s="82"/>
      <c r="M218" s="82"/>
      <c r="N218" s="82"/>
      <c r="O218" s="82"/>
      <c r="P218" s="82"/>
      <c r="Q218" s="82"/>
      <c r="R218" s="82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1:29">
      <c r="A219" s="7"/>
      <c r="B219" s="7"/>
      <c r="C219" s="5" t="s">
        <v>1538</v>
      </c>
      <c r="D219" s="20" t="s">
        <v>1539</v>
      </c>
      <c r="E219" s="20" t="s">
        <v>91</v>
      </c>
      <c r="F219" s="20" t="s">
        <v>938</v>
      </c>
      <c r="G219" s="46" t="s">
        <v>1540</v>
      </c>
      <c r="H219" s="5" t="s">
        <v>906</v>
      </c>
      <c r="I219" s="5" t="s">
        <v>863</v>
      </c>
      <c r="J219" s="7"/>
      <c r="K219" s="81" t="str">
        <f t="shared" si="1"/>
        <v>INSERT INTO NHANVIEN VALUES ('NV215', 'Ngô Đăng Chiến', 'Nam', 'Bến Tre', '0888123801', 'VT002', 'null');</v>
      </c>
      <c r="L219" s="82"/>
      <c r="M219" s="82"/>
      <c r="N219" s="82"/>
      <c r="O219" s="82"/>
      <c r="P219" s="82"/>
      <c r="Q219" s="82"/>
      <c r="R219" s="82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1:29">
      <c r="A220" s="7"/>
      <c r="B220" s="7"/>
      <c r="C220" s="5" t="s">
        <v>1541</v>
      </c>
      <c r="D220" s="20" t="s">
        <v>1542</v>
      </c>
      <c r="E220" s="20" t="s">
        <v>86</v>
      </c>
      <c r="F220" s="20" t="s">
        <v>1129</v>
      </c>
      <c r="G220" s="46" t="s">
        <v>1543</v>
      </c>
      <c r="H220" s="5" t="s">
        <v>906</v>
      </c>
      <c r="I220" s="5" t="s">
        <v>863</v>
      </c>
      <c r="J220" s="7"/>
      <c r="K220" s="81" t="str">
        <f t="shared" si="1"/>
        <v>INSERT INTO NHANVIEN VALUES ('NV216', 'Đào Hồng', 'Nữ', 'Long An', '0888123802', 'VT002', 'null');</v>
      </c>
      <c r="L220" s="82"/>
      <c r="M220" s="82"/>
      <c r="N220" s="82"/>
      <c r="O220" s="82"/>
      <c r="P220" s="82"/>
      <c r="Q220" s="82"/>
      <c r="R220" s="82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1:29">
      <c r="A221" s="7"/>
      <c r="B221" s="7"/>
      <c r="C221" s="5" t="s">
        <v>1544</v>
      </c>
      <c r="D221" s="20" t="s">
        <v>1545</v>
      </c>
      <c r="E221" s="20" t="s">
        <v>86</v>
      </c>
      <c r="F221" s="20" t="s">
        <v>922</v>
      </c>
      <c r="G221" s="46" t="s">
        <v>1546</v>
      </c>
      <c r="H221" s="5" t="s">
        <v>906</v>
      </c>
      <c r="I221" s="5" t="s">
        <v>863</v>
      </c>
      <c r="J221" s="7"/>
      <c r="K221" s="81" t="str">
        <f t="shared" si="1"/>
        <v>INSERT INTO NHANVIEN VALUES ('NV217', 'Đặng Thị Lệ', 'Nữ', 'Kiên Giang', '0888123803', 'VT002', 'null');</v>
      </c>
      <c r="L221" s="82"/>
      <c r="M221" s="82"/>
      <c r="N221" s="82"/>
      <c r="O221" s="82"/>
      <c r="P221" s="82"/>
      <c r="Q221" s="82"/>
      <c r="R221" s="82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1:29">
      <c r="A222" s="7"/>
      <c r="B222" s="7"/>
      <c r="C222" s="5" t="s">
        <v>1547</v>
      </c>
      <c r="D222" s="20" t="s">
        <v>1548</v>
      </c>
      <c r="E222" s="20" t="s">
        <v>86</v>
      </c>
      <c r="F222" s="20" t="s">
        <v>926</v>
      </c>
      <c r="G222" s="46" t="s">
        <v>1549</v>
      </c>
      <c r="H222" s="5" t="s">
        <v>906</v>
      </c>
      <c r="I222" s="5" t="s">
        <v>863</v>
      </c>
      <c r="J222" s="7"/>
      <c r="K222" s="81" t="str">
        <f t="shared" si="1"/>
        <v>INSERT INTO NHANVIEN VALUES ('NV218', 'Lê Thị Mỹ Lệ', 'Nữ', 'Long Xuyên', '0888123804', 'VT002', 'null');</v>
      </c>
      <c r="L222" s="82"/>
      <c r="M222" s="82"/>
      <c r="N222" s="82"/>
      <c r="O222" s="82"/>
      <c r="P222" s="82"/>
      <c r="Q222" s="82"/>
      <c r="R222" s="82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1:29">
      <c r="A223" s="7"/>
      <c r="B223" s="7"/>
      <c r="C223" s="5" t="s">
        <v>1550</v>
      </c>
      <c r="D223" s="20" t="s">
        <v>1551</v>
      </c>
      <c r="E223" s="20" t="s">
        <v>86</v>
      </c>
      <c r="F223" s="20" t="s">
        <v>926</v>
      </c>
      <c r="G223" s="46" t="s">
        <v>1552</v>
      </c>
      <c r="H223" s="5" t="s">
        <v>906</v>
      </c>
      <c r="I223" s="5" t="s">
        <v>863</v>
      </c>
      <c r="J223" s="7"/>
      <c r="K223" s="81" t="str">
        <f t="shared" si="1"/>
        <v>INSERT INTO NHANVIEN VALUES ('NV219', 'Đào Thúy Ngân', 'Nữ', 'Long Xuyên', '0888123805', 'VT002', 'null');</v>
      </c>
      <c r="L223" s="82"/>
      <c r="M223" s="82"/>
      <c r="N223" s="82"/>
      <c r="O223" s="82"/>
      <c r="P223" s="82"/>
      <c r="Q223" s="82"/>
      <c r="R223" s="82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1:29">
      <c r="A224" s="7"/>
      <c r="B224" s="7"/>
      <c r="C224" s="5" t="s">
        <v>1553</v>
      </c>
      <c r="D224" s="20" t="s">
        <v>1554</v>
      </c>
      <c r="E224" s="20" t="s">
        <v>91</v>
      </c>
      <c r="F224" s="20" t="s">
        <v>885</v>
      </c>
      <c r="G224" s="46" t="s">
        <v>1555</v>
      </c>
      <c r="H224" s="5" t="s">
        <v>906</v>
      </c>
      <c r="I224" s="5" t="s">
        <v>863</v>
      </c>
      <c r="J224" s="7"/>
      <c r="K224" s="81" t="str">
        <f t="shared" si="1"/>
        <v>INSERT INTO NHANVIEN VALUES ('NV220', 'Bùi Tuệ Minh', 'Nam', 'HCM', '0888123806', 'VT002', 'null');</v>
      </c>
      <c r="L224" s="82"/>
      <c r="M224" s="82"/>
      <c r="N224" s="82"/>
      <c r="O224" s="82"/>
      <c r="P224" s="82"/>
      <c r="Q224" s="82"/>
      <c r="R224" s="82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1:29">
      <c r="A225" s="7"/>
      <c r="B225" s="7"/>
      <c r="C225" s="5" t="s">
        <v>1556</v>
      </c>
      <c r="D225" s="20" t="s">
        <v>1557</v>
      </c>
      <c r="E225" s="20" t="s">
        <v>91</v>
      </c>
      <c r="F225" s="20" t="s">
        <v>885</v>
      </c>
      <c r="G225" s="46" t="s">
        <v>1558</v>
      </c>
      <c r="H225" s="5" t="s">
        <v>906</v>
      </c>
      <c r="I225" s="5" t="s">
        <v>863</v>
      </c>
      <c r="J225" s="7"/>
      <c r="K225" s="81" t="str">
        <f t="shared" si="1"/>
        <v>INSERT INTO NHANVIEN VALUES ('NV221', 'Trần Cao Trung', 'Nam', 'HCM', '0888123807', 'VT002', 'null');</v>
      </c>
      <c r="L225" s="82"/>
      <c r="M225" s="82"/>
      <c r="N225" s="82"/>
      <c r="O225" s="82"/>
      <c r="P225" s="82"/>
      <c r="Q225" s="82"/>
      <c r="R225" s="82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1:29">
      <c r="A226" s="7"/>
      <c r="B226" s="7"/>
      <c r="C226" s="5" t="s">
        <v>1559</v>
      </c>
      <c r="D226" s="20" t="s">
        <v>1560</v>
      </c>
      <c r="E226" s="20" t="s">
        <v>91</v>
      </c>
      <c r="F226" s="20" t="s">
        <v>966</v>
      </c>
      <c r="G226" s="46" t="s">
        <v>1561</v>
      </c>
      <c r="H226" s="5" t="s">
        <v>906</v>
      </c>
      <c r="I226" s="5" t="s">
        <v>863</v>
      </c>
      <c r="J226" s="7"/>
      <c r="K226" s="81" t="str">
        <f t="shared" si="1"/>
        <v>INSERT INTO NHANVIEN VALUES ('NV222', 'Lê Hoàng Quân', 'Nam', 'Quãng Ngãi', '0888123808', 'VT002', 'null');</v>
      </c>
      <c r="L226" s="82"/>
      <c r="M226" s="82"/>
      <c r="N226" s="82"/>
      <c r="O226" s="82"/>
      <c r="P226" s="82"/>
      <c r="Q226" s="82"/>
      <c r="R226" s="82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1:29">
      <c r="A227" s="7"/>
      <c r="B227" s="7"/>
      <c r="C227" s="5" t="s">
        <v>1562</v>
      </c>
      <c r="D227" s="20" t="s">
        <v>1563</v>
      </c>
      <c r="E227" s="20" t="s">
        <v>86</v>
      </c>
      <c r="F227" s="20" t="s">
        <v>885</v>
      </c>
      <c r="G227" s="46" t="s">
        <v>1564</v>
      </c>
      <c r="H227" s="5" t="s">
        <v>906</v>
      </c>
      <c r="I227" s="5" t="s">
        <v>863</v>
      </c>
      <c r="J227" s="7"/>
      <c r="K227" s="81" t="str">
        <f t="shared" si="1"/>
        <v>INSERT INTO NHANVIEN VALUES ('NV223', 'Đinh Thị Phượng', 'Nữ', 'HCM', '0888123809', 'VT002', 'null');</v>
      </c>
      <c r="L227" s="82"/>
      <c r="M227" s="82"/>
      <c r="N227" s="82"/>
      <c r="O227" s="82"/>
      <c r="P227" s="82"/>
      <c r="Q227" s="82"/>
      <c r="R227" s="82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1:29">
      <c r="A228" s="7"/>
      <c r="B228" s="7"/>
      <c r="C228" s="5" t="s">
        <v>1565</v>
      </c>
      <c r="D228" s="20" t="s">
        <v>1566</v>
      </c>
      <c r="E228" s="20" t="s">
        <v>86</v>
      </c>
      <c r="F228" s="20" t="s">
        <v>904</v>
      </c>
      <c r="G228" s="46" t="s">
        <v>1567</v>
      </c>
      <c r="H228" s="5" t="s">
        <v>906</v>
      </c>
      <c r="I228" s="5" t="s">
        <v>863</v>
      </c>
      <c r="J228" s="7"/>
      <c r="K228" s="81" t="str">
        <f t="shared" si="1"/>
        <v>INSERT INTO NHANVIEN VALUES ('NV224', 'Trần Thị Dân', 'Nữ', 'Đồng Nai', '0888123810', 'VT002', 'null');</v>
      </c>
      <c r="L228" s="82"/>
      <c r="M228" s="82"/>
      <c r="N228" s="82"/>
      <c r="O228" s="82"/>
      <c r="P228" s="82"/>
      <c r="Q228" s="82"/>
      <c r="R228" s="82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1:29">
      <c r="A229" s="7"/>
      <c r="B229" s="7"/>
      <c r="C229" s="5" t="s">
        <v>1568</v>
      </c>
      <c r="D229" s="20" t="s">
        <v>1569</v>
      </c>
      <c r="E229" s="20" t="s">
        <v>91</v>
      </c>
      <c r="F229" s="20" t="s">
        <v>885</v>
      </c>
      <c r="G229" s="46" t="s">
        <v>1570</v>
      </c>
      <c r="H229" s="5" t="s">
        <v>906</v>
      </c>
      <c r="I229" s="5" t="s">
        <v>863</v>
      </c>
      <c r="J229" s="7"/>
      <c r="K229" s="81" t="str">
        <f t="shared" si="1"/>
        <v>INSERT INTO NHANVIEN VALUES ('NV225', 'Lê Phú Quý', 'Nam', 'HCM', '0888123811', 'VT002', 'null');</v>
      </c>
      <c r="L229" s="82"/>
      <c r="M229" s="82"/>
      <c r="N229" s="82"/>
      <c r="O229" s="82"/>
      <c r="P229" s="82"/>
      <c r="Q229" s="82"/>
      <c r="R229" s="82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1:29">
      <c r="A230" s="7"/>
      <c r="B230" s="7"/>
      <c r="C230" s="5" t="s">
        <v>1571</v>
      </c>
      <c r="D230" s="20" t="s">
        <v>1572</v>
      </c>
      <c r="E230" s="20" t="s">
        <v>91</v>
      </c>
      <c r="F230" s="20" t="s">
        <v>922</v>
      </c>
      <c r="G230" s="46" t="s">
        <v>1573</v>
      </c>
      <c r="H230" s="5" t="s">
        <v>906</v>
      </c>
      <c r="I230" s="5" t="s">
        <v>863</v>
      </c>
      <c r="J230" s="7"/>
      <c r="K230" s="81" t="str">
        <f t="shared" si="1"/>
        <v>INSERT INTO NHANVIEN VALUES ('NV226', 'Lý Quốc Quyền', 'Nam', 'Kiên Giang', '0888123812', 'VT002', 'null');</v>
      </c>
      <c r="L230" s="82"/>
      <c r="M230" s="82"/>
      <c r="N230" s="82"/>
      <c r="O230" s="82"/>
      <c r="P230" s="82"/>
      <c r="Q230" s="82"/>
      <c r="R230" s="82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1:29">
      <c r="A231" s="7"/>
      <c r="B231" s="7"/>
      <c r="C231" s="5" t="s">
        <v>1574</v>
      </c>
      <c r="D231" s="20" t="s">
        <v>1575</v>
      </c>
      <c r="E231" s="20" t="s">
        <v>91</v>
      </c>
      <c r="F231" s="20" t="s">
        <v>956</v>
      </c>
      <c r="G231" s="46" t="s">
        <v>1576</v>
      </c>
      <c r="H231" s="5" t="s">
        <v>906</v>
      </c>
      <c r="I231" s="5" t="s">
        <v>863</v>
      </c>
      <c r="J231" s="7"/>
      <c r="K231" s="81" t="str">
        <f t="shared" si="1"/>
        <v>INSERT INTO NHANVIEN VALUES ('NV227', 'Bùi Minh Quân', 'Nam', 'Sóc Trăng', '0888123813', 'VT002', 'null');</v>
      </c>
      <c r="L231" s="82"/>
      <c r="M231" s="82"/>
      <c r="N231" s="82"/>
      <c r="O231" s="82"/>
      <c r="P231" s="82"/>
      <c r="Q231" s="82"/>
      <c r="R231" s="82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1:29">
      <c r="A232" s="7"/>
      <c r="B232" s="7"/>
      <c r="C232" s="5" t="s">
        <v>1577</v>
      </c>
      <c r="D232" s="20" t="s">
        <v>1578</v>
      </c>
      <c r="E232" s="20" t="s">
        <v>91</v>
      </c>
      <c r="F232" s="20" t="s">
        <v>885</v>
      </c>
      <c r="G232" s="46" t="s">
        <v>1579</v>
      </c>
      <c r="H232" s="5" t="s">
        <v>906</v>
      </c>
      <c r="I232" s="5" t="s">
        <v>863</v>
      </c>
      <c r="J232" s="7"/>
      <c r="K232" s="81" t="str">
        <f t="shared" si="1"/>
        <v>INSERT INTO NHANVIEN VALUES ('NV228', 'Bùi Duy Quý', 'Nam', 'HCM', '0888123814', 'VT002', 'null');</v>
      </c>
      <c r="L232" s="82"/>
      <c r="M232" s="82"/>
      <c r="N232" s="82"/>
      <c r="O232" s="82"/>
      <c r="P232" s="82"/>
      <c r="Q232" s="82"/>
      <c r="R232" s="82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1:29">
      <c r="A233" s="7"/>
      <c r="B233" s="7"/>
      <c r="C233" s="5" t="s">
        <v>1580</v>
      </c>
      <c r="D233" s="20" t="s">
        <v>1581</v>
      </c>
      <c r="E233" s="20" t="s">
        <v>86</v>
      </c>
      <c r="F233" s="20" t="s">
        <v>938</v>
      </c>
      <c r="G233" s="46" t="s">
        <v>1582</v>
      </c>
      <c r="H233" s="5" t="s">
        <v>906</v>
      </c>
      <c r="I233" s="5" t="s">
        <v>863</v>
      </c>
      <c r="J233" s="7"/>
      <c r="K233" s="81" t="str">
        <f t="shared" si="1"/>
        <v>INSERT INTO NHANVIEN VALUES ('NV229', 'Võ Hoàng Phương', 'Nữ', 'Bến Tre', '0888123815', 'VT002', 'null');</v>
      </c>
      <c r="L233" s="82"/>
      <c r="M233" s="82"/>
      <c r="N233" s="82"/>
      <c r="O233" s="82"/>
      <c r="P233" s="82"/>
      <c r="Q233" s="82"/>
      <c r="R233" s="82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1:29">
      <c r="A234" s="7"/>
      <c r="B234" s="7"/>
      <c r="C234" s="5" t="s">
        <v>1583</v>
      </c>
      <c r="D234" s="20" t="s">
        <v>1584</v>
      </c>
      <c r="E234" s="20" t="s">
        <v>86</v>
      </c>
      <c r="F234" s="20" t="s">
        <v>894</v>
      </c>
      <c r="G234" s="46" t="s">
        <v>1585</v>
      </c>
      <c r="H234" s="5" t="s">
        <v>906</v>
      </c>
      <c r="I234" s="5" t="s">
        <v>863</v>
      </c>
      <c r="J234" s="7"/>
      <c r="K234" s="81" t="str">
        <f t="shared" si="1"/>
        <v>INSERT INTO NHANVIEN VALUES ('NV230', 'Trần Minh Phương', 'Nữ', 'An Giang', '0888123816', 'VT002', 'null');</v>
      </c>
      <c r="L234" s="82"/>
      <c r="M234" s="82"/>
      <c r="N234" s="82"/>
      <c r="O234" s="82"/>
      <c r="P234" s="82"/>
      <c r="Q234" s="82"/>
      <c r="R234" s="82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1:29">
      <c r="A235" s="7"/>
      <c r="B235" s="7"/>
      <c r="C235" s="5" t="s">
        <v>1586</v>
      </c>
      <c r="D235" s="20" t="s">
        <v>1587</v>
      </c>
      <c r="E235" s="20" t="s">
        <v>91</v>
      </c>
      <c r="F235" s="20" t="s">
        <v>922</v>
      </c>
      <c r="G235" s="46" t="s">
        <v>1588</v>
      </c>
      <c r="H235" s="5" t="s">
        <v>906</v>
      </c>
      <c r="I235" s="5" t="s">
        <v>863</v>
      </c>
      <c r="J235" s="7"/>
      <c r="K235" s="81" t="str">
        <f t="shared" si="1"/>
        <v>INSERT INTO NHANVIEN VALUES ('NV231', 'Phan Duy Quốc', 'Nam', 'Kiên Giang', '0888123817', 'VT002', 'null');</v>
      </c>
      <c r="L235" s="82"/>
      <c r="M235" s="82"/>
      <c r="N235" s="82"/>
      <c r="O235" s="82"/>
      <c r="P235" s="82"/>
      <c r="Q235" s="82"/>
      <c r="R235" s="82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1:29">
      <c r="A236" s="7"/>
      <c r="B236" s="7"/>
      <c r="C236" s="5" t="s">
        <v>1589</v>
      </c>
      <c r="D236" s="20" t="s">
        <v>1590</v>
      </c>
      <c r="E236" s="20" t="s">
        <v>86</v>
      </c>
      <c r="F236" s="20" t="s">
        <v>956</v>
      </c>
      <c r="G236" s="46" t="s">
        <v>1591</v>
      </c>
      <c r="H236" s="5" t="s">
        <v>906</v>
      </c>
      <c r="I236" s="5" t="s">
        <v>863</v>
      </c>
      <c r="J236" s="7"/>
      <c r="K236" s="81" t="str">
        <f t="shared" si="1"/>
        <v>INSERT INTO NHANVIEN VALUES ('NV232', 'Nguyễn Vũ Ngọc Quyên', 'Nữ', 'Sóc Trăng', '0888123818', 'VT002', 'null');</v>
      </c>
      <c r="L236" s="82"/>
      <c r="M236" s="82"/>
      <c r="N236" s="82"/>
      <c r="O236" s="82"/>
      <c r="P236" s="82"/>
      <c r="Q236" s="82"/>
      <c r="R236" s="82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1:29">
      <c r="A237" s="7"/>
      <c r="B237" s="7"/>
      <c r="C237" s="5" t="s">
        <v>1592</v>
      </c>
      <c r="D237" s="20" t="s">
        <v>1593</v>
      </c>
      <c r="E237" s="20" t="s">
        <v>91</v>
      </c>
      <c r="F237" s="20" t="s">
        <v>938</v>
      </c>
      <c r="G237" s="46" t="s">
        <v>1594</v>
      </c>
      <c r="H237" s="5" t="s">
        <v>906</v>
      </c>
      <c r="I237" s="5" t="s">
        <v>863</v>
      </c>
      <c r="J237" s="7"/>
      <c r="K237" s="81" t="str">
        <f t="shared" si="1"/>
        <v>INSERT INTO NHANVIEN VALUES ('NV233', 'Phạm Minh Quân', 'Nam', 'Bến Tre', '0888123819', 'VT002', 'null');</v>
      </c>
      <c r="L237" s="82"/>
      <c r="M237" s="82"/>
      <c r="N237" s="82"/>
      <c r="O237" s="82"/>
      <c r="P237" s="82"/>
      <c r="Q237" s="82"/>
      <c r="R237" s="82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1:29">
      <c r="A238" s="7"/>
      <c r="B238" s="7"/>
      <c r="C238" s="5" t="s">
        <v>1595</v>
      </c>
      <c r="D238" s="20" t="s">
        <v>1596</v>
      </c>
      <c r="E238" s="20" t="s">
        <v>91</v>
      </c>
      <c r="F238" s="20" t="s">
        <v>890</v>
      </c>
      <c r="G238" s="46" t="s">
        <v>1597</v>
      </c>
      <c r="H238" s="5" t="s">
        <v>906</v>
      </c>
      <c r="I238" s="5" t="s">
        <v>863</v>
      </c>
      <c r="J238" s="7"/>
      <c r="K238" s="81" t="str">
        <f t="shared" si="1"/>
        <v>INSERT INTO NHANVIEN VALUES ('NV234', 'Võ Thành Danh', 'Nam', 'Cần Thơ', '0888123820', 'VT002', 'null');</v>
      </c>
      <c r="L238" s="82"/>
      <c r="M238" s="82"/>
      <c r="N238" s="82"/>
      <c r="O238" s="82"/>
      <c r="P238" s="82"/>
      <c r="Q238" s="82"/>
      <c r="R238" s="82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1:29">
      <c r="A239" s="7"/>
      <c r="B239" s="7"/>
      <c r="C239" s="5" t="s">
        <v>1598</v>
      </c>
      <c r="D239" s="20" t="s">
        <v>1599</v>
      </c>
      <c r="E239" s="20" t="s">
        <v>91</v>
      </c>
      <c r="F239" s="20" t="s">
        <v>966</v>
      </c>
      <c r="G239" s="46" t="s">
        <v>1600</v>
      </c>
      <c r="H239" s="5" t="s">
        <v>906</v>
      </c>
      <c r="I239" s="5" t="s">
        <v>863</v>
      </c>
      <c r="J239" s="7"/>
      <c r="K239" s="81" t="str">
        <f t="shared" si="1"/>
        <v>INSERT INTO NHANVIEN VALUES ('NV235', 'Võ Thanh Sanh', 'Nam', 'Quãng Ngãi', '0888123821', 'VT002', 'null');</v>
      </c>
      <c r="L239" s="82"/>
      <c r="M239" s="82"/>
      <c r="N239" s="82"/>
      <c r="O239" s="82"/>
      <c r="P239" s="82"/>
      <c r="Q239" s="82"/>
      <c r="R239" s="82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1:29">
      <c r="A240" s="7"/>
      <c r="B240" s="7"/>
      <c r="C240" s="5" t="s">
        <v>1601</v>
      </c>
      <c r="D240" s="20" t="s">
        <v>1602</v>
      </c>
      <c r="E240" s="20" t="s">
        <v>91</v>
      </c>
      <c r="F240" s="20" t="s">
        <v>885</v>
      </c>
      <c r="G240" s="46" t="s">
        <v>1603</v>
      </c>
      <c r="H240" s="5" t="s">
        <v>906</v>
      </c>
      <c r="I240" s="5" t="s">
        <v>863</v>
      </c>
      <c r="J240" s="7"/>
      <c r="K240" s="81" t="str">
        <f t="shared" si="1"/>
        <v>INSERT INTO NHANVIEN VALUES ('NV236', 'Nguyễn Viết Sơn', 'Nam', 'HCM', '0888123822', 'VT002', 'null');</v>
      </c>
      <c r="L240" s="82"/>
      <c r="M240" s="82"/>
      <c r="N240" s="82"/>
      <c r="O240" s="82"/>
      <c r="P240" s="82"/>
      <c r="Q240" s="82"/>
      <c r="R240" s="82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1:29">
      <c r="A241" s="7"/>
      <c r="B241" s="7"/>
      <c r="C241" s="5" t="s">
        <v>1604</v>
      </c>
      <c r="D241" s="20" t="s">
        <v>1605</v>
      </c>
      <c r="E241" s="20" t="s">
        <v>91</v>
      </c>
      <c r="F241" s="20" t="s">
        <v>922</v>
      </c>
      <c r="G241" s="46" t="s">
        <v>1606</v>
      </c>
      <c r="H241" s="5" t="s">
        <v>906</v>
      </c>
      <c r="I241" s="5" t="s">
        <v>863</v>
      </c>
      <c r="J241" s="7"/>
      <c r="K241" s="81" t="str">
        <f t="shared" si="1"/>
        <v>INSERT INTO NHANVIEN VALUES ('NV237', 'Nguyễn Hải Sơn', 'Nam', 'Kiên Giang', '0888123823', 'VT002', 'null');</v>
      </c>
      <c r="L241" s="82"/>
      <c r="M241" s="82"/>
      <c r="N241" s="82"/>
      <c r="O241" s="82"/>
      <c r="P241" s="82"/>
      <c r="Q241" s="82"/>
      <c r="R241" s="82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1:29">
      <c r="A242" s="7"/>
      <c r="B242" s="7"/>
      <c r="C242" s="5" t="s">
        <v>1607</v>
      </c>
      <c r="D242" s="20" t="s">
        <v>1608</v>
      </c>
      <c r="E242" s="20" t="s">
        <v>91</v>
      </c>
      <c r="F242" s="20" t="s">
        <v>885</v>
      </c>
      <c r="G242" s="45" t="s">
        <v>1609</v>
      </c>
      <c r="H242" s="5" t="s">
        <v>906</v>
      </c>
      <c r="I242" s="5" t="s">
        <v>863</v>
      </c>
      <c r="J242" s="7"/>
      <c r="K242" s="81" t="str">
        <f t="shared" si="1"/>
        <v>INSERT INTO NHANVIEN VALUES ('NV238', 'Nguyễn Vũ Trường Sơn', 'Nam', 'HCM', '0789991235', 'VT002', 'null');</v>
      </c>
      <c r="L242" s="82"/>
      <c r="M242" s="82"/>
      <c r="N242" s="82"/>
      <c r="O242" s="82"/>
      <c r="P242" s="82"/>
      <c r="Q242" s="82"/>
      <c r="R242" s="82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1:29">
      <c r="A243" s="7"/>
      <c r="B243" s="7"/>
      <c r="C243" s="5" t="s">
        <v>1610</v>
      </c>
      <c r="D243" s="20" t="s">
        <v>1611</v>
      </c>
      <c r="E243" s="20" t="s">
        <v>91</v>
      </c>
      <c r="F243" s="20" t="s">
        <v>966</v>
      </c>
      <c r="G243" s="46" t="s">
        <v>1612</v>
      </c>
      <c r="H243" s="5" t="s">
        <v>906</v>
      </c>
      <c r="I243" s="5" t="s">
        <v>863</v>
      </c>
      <c r="J243" s="7"/>
      <c r="K243" s="81" t="str">
        <f t="shared" si="1"/>
        <v>INSERT INTO NHANVIEN VALUES ('NV239', 'Lê Quang', 'Nam', 'Quãng Ngãi', '0789991236', 'VT002', 'null');</v>
      </c>
      <c r="L243" s="82"/>
      <c r="M243" s="82"/>
      <c r="N243" s="82"/>
      <c r="O243" s="82"/>
      <c r="P243" s="82"/>
      <c r="Q243" s="82"/>
      <c r="R243" s="82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1:29">
      <c r="A244" s="7"/>
      <c r="B244" s="7"/>
      <c r="C244" s="5" t="s">
        <v>1613</v>
      </c>
      <c r="D244" s="20" t="s">
        <v>1614</v>
      </c>
      <c r="E244" s="20" t="s">
        <v>86</v>
      </c>
      <c r="F244" s="20" t="s">
        <v>885</v>
      </c>
      <c r="G244" s="46" t="s">
        <v>1615</v>
      </c>
      <c r="H244" s="20" t="s">
        <v>896</v>
      </c>
      <c r="I244" s="5" t="s">
        <v>863</v>
      </c>
      <c r="J244" s="7"/>
      <c r="K244" s="81" t="str">
        <f t="shared" si="1"/>
        <v>INSERT INTO NHANVIEN VALUES ('NV240', 'Vũ Thị Phương', 'Nữ', 'HCM', '0789991237', 'VT003', 'null');</v>
      </c>
      <c r="L244" s="82"/>
      <c r="M244" s="82"/>
      <c r="N244" s="82"/>
      <c r="O244" s="82"/>
      <c r="P244" s="82"/>
      <c r="Q244" s="82"/>
      <c r="R244" s="82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1:29">
      <c r="A245" s="7"/>
      <c r="B245" s="7"/>
      <c r="C245" s="5" t="s">
        <v>1616</v>
      </c>
      <c r="D245" s="20" t="s">
        <v>1617</v>
      </c>
      <c r="E245" s="20" t="s">
        <v>91</v>
      </c>
      <c r="F245" s="20" t="s">
        <v>938</v>
      </c>
      <c r="G245" s="46" t="s">
        <v>1618</v>
      </c>
      <c r="H245" s="20" t="s">
        <v>896</v>
      </c>
      <c r="I245" s="5" t="s">
        <v>863</v>
      </c>
      <c r="J245" s="7"/>
      <c r="K245" s="81" t="str">
        <f t="shared" si="1"/>
        <v>INSERT INTO NHANVIEN VALUES ('NV241', 'Võ Tiến Sĩ', 'Nam', 'Bến Tre', '0789991238', 'VT003', 'null');</v>
      </c>
      <c r="L245" s="82"/>
      <c r="M245" s="82"/>
      <c r="N245" s="82"/>
      <c r="O245" s="82"/>
      <c r="P245" s="82"/>
      <c r="Q245" s="82"/>
      <c r="R245" s="82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1:29">
      <c r="A246" s="7"/>
      <c r="B246" s="7"/>
      <c r="C246" s="5" t="s">
        <v>1619</v>
      </c>
      <c r="D246" s="20" t="s">
        <v>1620</v>
      </c>
      <c r="E246" s="20" t="s">
        <v>91</v>
      </c>
      <c r="F246" s="20" t="s">
        <v>922</v>
      </c>
      <c r="G246" s="46" t="s">
        <v>1621</v>
      </c>
      <c r="H246" s="20" t="s">
        <v>896</v>
      </c>
      <c r="I246" s="5" t="s">
        <v>863</v>
      </c>
      <c r="J246" s="7"/>
      <c r="K246" s="81" t="str">
        <f t="shared" si="1"/>
        <v>INSERT INTO NHANVIEN VALUES ('NV242', 'Vũ Hồng Tâm', 'Nam', 'Kiên Giang', '0789991239', 'VT003', 'null');</v>
      </c>
      <c r="L246" s="82"/>
      <c r="M246" s="82"/>
      <c r="N246" s="82"/>
      <c r="O246" s="82"/>
      <c r="P246" s="82"/>
      <c r="Q246" s="82"/>
      <c r="R246" s="82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1:29">
      <c r="A247" s="7"/>
      <c r="B247" s="7"/>
      <c r="C247" s="5" t="s">
        <v>1622</v>
      </c>
      <c r="D247" s="20" t="s">
        <v>1623</v>
      </c>
      <c r="E247" s="20" t="s">
        <v>91</v>
      </c>
      <c r="F247" s="20" t="s">
        <v>926</v>
      </c>
      <c r="G247" s="46" t="s">
        <v>1624</v>
      </c>
      <c r="H247" s="5" t="s">
        <v>906</v>
      </c>
      <c r="I247" s="5" t="s">
        <v>863</v>
      </c>
      <c r="J247" s="7"/>
      <c r="K247" s="81" t="str">
        <f t="shared" si="1"/>
        <v>INSERT INTO NHANVIEN VALUES ('NV243', 'Nguyễn Minh Tân', 'Nam', 'Long Xuyên', '0789991240', 'VT002', 'null');</v>
      </c>
      <c r="L247" s="82"/>
      <c r="M247" s="82"/>
      <c r="N247" s="82"/>
      <c r="O247" s="82"/>
      <c r="P247" s="82"/>
      <c r="Q247" s="82"/>
      <c r="R247" s="82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1:29">
      <c r="A248" s="7"/>
      <c r="B248" s="7"/>
      <c r="C248" s="5" t="s">
        <v>1625</v>
      </c>
      <c r="D248" s="20" t="s">
        <v>1626</v>
      </c>
      <c r="E248" s="20" t="s">
        <v>91</v>
      </c>
      <c r="F248" s="20" t="s">
        <v>934</v>
      </c>
      <c r="G248" s="46" t="s">
        <v>1627</v>
      </c>
      <c r="H248" s="5" t="s">
        <v>906</v>
      </c>
      <c r="I248" s="5" t="s">
        <v>863</v>
      </c>
      <c r="J248" s="7"/>
      <c r="K248" s="81" t="str">
        <f t="shared" si="1"/>
        <v>INSERT INTO NHANVIEN VALUES ('NV244', 'Lê Hà Xuân Thái', 'Nam', 'Vũng Tàu', '0789991241', 'VT002', 'null');</v>
      </c>
      <c r="L248" s="82"/>
      <c r="M248" s="82"/>
      <c r="N248" s="82"/>
      <c r="O248" s="82"/>
      <c r="P248" s="82"/>
      <c r="Q248" s="82"/>
      <c r="R248" s="82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1:29">
      <c r="A249" s="7"/>
      <c r="B249" s="7"/>
      <c r="C249" s="5" t="s">
        <v>1628</v>
      </c>
      <c r="D249" s="20" t="s">
        <v>1629</v>
      </c>
      <c r="E249" s="20" t="s">
        <v>86</v>
      </c>
      <c r="F249" s="20" t="s">
        <v>894</v>
      </c>
      <c r="G249" s="46" t="s">
        <v>1630</v>
      </c>
      <c r="H249" s="5" t="s">
        <v>906</v>
      </c>
      <c r="I249" s="5" t="s">
        <v>863</v>
      </c>
      <c r="J249" s="7"/>
      <c r="K249" s="81" t="str">
        <f t="shared" si="1"/>
        <v>INSERT INTO NHANVIEN VALUES ('NV245', 'Nguyễn Ngọc Xuân', 'Nữ', 'An Giang', '0789991242', 'VT002', 'null');</v>
      </c>
      <c r="L249" s="82"/>
      <c r="M249" s="82"/>
      <c r="N249" s="82"/>
      <c r="O249" s="82"/>
      <c r="P249" s="82"/>
      <c r="Q249" s="82"/>
      <c r="R249" s="82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1:29">
      <c r="A250" s="7"/>
      <c r="B250" s="7"/>
      <c r="C250" s="5" t="s">
        <v>1631</v>
      </c>
      <c r="D250" s="20" t="s">
        <v>1632</v>
      </c>
      <c r="E250" s="20" t="s">
        <v>91</v>
      </c>
      <c r="F250" s="20" t="s">
        <v>934</v>
      </c>
      <c r="G250" s="46" t="s">
        <v>1633</v>
      </c>
      <c r="H250" s="5" t="s">
        <v>906</v>
      </c>
      <c r="I250" s="5" t="s">
        <v>863</v>
      </c>
      <c r="J250" s="7"/>
      <c r="K250" s="81" t="str">
        <f t="shared" si="1"/>
        <v>INSERT INTO NHANVIEN VALUES ('NV246', 'Bùi Anh Tài', 'Nam', 'Vũng Tàu', '0789991243', 'VT002', 'null');</v>
      </c>
      <c r="L250" s="82"/>
      <c r="M250" s="82"/>
      <c r="N250" s="82"/>
      <c r="O250" s="82"/>
      <c r="P250" s="82"/>
      <c r="Q250" s="82"/>
      <c r="R250" s="82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1:29">
      <c r="A251" s="7"/>
      <c r="B251" s="7"/>
      <c r="C251" s="5" t="s">
        <v>1634</v>
      </c>
      <c r="D251" s="20" t="s">
        <v>1635</v>
      </c>
      <c r="E251" s="20" t="s">
        <v>91</v>
      </c>
      <c r="F251" s="20" t="s">
        <v>894</v>
      </c>
      <c r="G251" s="46" t="s">
        <v>1636</v>
      </c>
      <c r="H251" s="5" t="s">
        <v>906</v>
      </c>
      <c r="I251" s="5" t="s">
        <v>863</v>
      </c>
      <c r="J251" s="7"/>
      <c r="K251" s="81" t="str">
        <f t="shared" si="1"/>
        <v>INSERT INTO NHANVIEN VALUES ('NV247', 'Dương Chí Tâm', 'Nam', 'An Giang', '0789991244', 'VT002', 'null');</v>
      </c>
      <c r="L251" s="82"/>
      <c r="M251" s="82"/>
      <c r="N251" s="82"/>
      <c r="O251" s="82"/>
      <c r="P251" s="82"/>
      <c r="Q251" s="82"/>
      <c r="R251" s="82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1:29">
      <c r="A252" s="7"/>
      <c r="B252" s="7"/>
      <c r="C252" s="5" t="s">
        <v>1637</v>
      </c>
      <c r="D252" s="20" t="s">
        <v>1638</v>
      </c>
      <c r="E252" s="20" t="s">
        <v>91</v>
      </c>
      <c r="F252" s="20" t="s">
        <v>926</v>
      </c>
      <c r="G252" s="46" t="s">
        <v>1639</v>
      </c>
      <c r="H252" s="5" t="s">
        <v>906</v>
      </c>
      <c r="I252" s="5" t="s">
        <v>863</v>
      </c>
      <c r="J252" s="7"/>
      <c r="K252" s="81" t="str">
        <f t="shared" si="1"/>
        <v>INSERT INTO NHANVIEN VALUES ('NV248', 'Phạm Thanh Quốc', 'Nam', 'Long Xuyên', '0789991245', 'VT002', 'null');</v>
      </c>
      <c r="L252" s="82"/>
      <c r="M252" s="82"/>
      <c r="N252" s="82"/>
      <c r="O252" s="82"/>
      <c r="P252" s="82"/>
      <c r="Q252" s="82"/>
      <c r="R252" s="82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1:29">
      <c r="A253" s="7"/>
      <c r="B253" s="7"/>
      <c r="C253" s="5" t="s">
        <v>1640</v>
      </c>
      <c r="D253" s="20" t="s">
        <v>1641</v>
      </c>
      <c r="E253" s="20" t="s">
        <v>91</v>
      </c>
      <c r="F253" s="20" t="s">
        <v>1110</v>
      </c>
      <c r="G253" s="46" t="s">
        <v>1642</v>
      </c>
      <c r="H253" s="20" t="s">
        <v>896</v>
      </c>
      <c r="I253" s="5" t="s">
        <v>863</v>
      </c>
      <c r="J253" s="7"/>
      <c r="K253" s="81" t="str">
        <f t="shared" si="1"/>
        <v>INSERT INTO NHANVIEN VALUES ('NV249', 'Lê Trường Sa', 'Nam', 'Bình Dương', '0789991246', 'VT003', 'null');</v>
      </c>
      <c r="L253" s="82"/>
      <c r="M253" s="82"/>
      <c r="N253" s="82"/>
      <c r="O253" s="82"/>
      <c r="P253" s="82"/>
      <c r="Q253" s="82"/>
      <c r="R253" s="82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1:29">
      <c r="A254" s="7"/>
      <c r="B254" s="7"/>
      <c r="C254" s="5" t="s">
        <v>1643</v>
      </c>
      <c r="D254" s="20" t="s">
        <v>1644</v>
      </c>
      <c r="E254" s="20" t="s">
        <v>91</v>
      </c>
      <c r="F254" s="20" t="s">
        <v>885</v>
      </c>
      <c r="G254" s="46" t="s">
        <v>1645</v>
      </c>
      <c r="H254" s="5" t="s">
        <v>906</v>
      </c>
      <c r="I254" s="5" t="s">
        <v>863</v>
      </c>
      <c r="J254" s="7"/>
      <c r="K254" s="81" t="str">
        <f t="shared" si="1"/>
        <v>INSERT INTO NHANVIEN VALUES ('NV250', 'Lưu Nguyễn Quốc', 'Nam', 'HCM', '0789991247', 'VT002', 'null');</v>
      </c>
      <c r="L254" s="82"/>
      <c r="M254" s="82"/>
      <c r="N254" s="82"/>
      <c r="O254" s="82"/>
      <c r="P254" s="82"/>
      <c r="Q254" s="82"/>
      <c r="R254" s="82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1:29">
      <c r="A255" s="7"/>
      <c r="B255" s="7"/>
      <c r="C255" s="5" t="s">
        <v>1646</v>
      </c>
      <c r="D255" s="20" t="s">
        <v>1647</v>
      </c>
      <c r="E255" s="20" t="s">
        <v>91</v>
      </c>
      <c r="F255" s="20" t="s">
        <v>904</v>
      </c>
      <c r="G255" s="46" t="s">
        <v>1648</v>
      </c>
      <c r="H255" s="20" t="s">
        <v>896</v>
      </c>
      <c r="I255" s="5" t="s">
        <v>863</v>
      </c>
      <c r="J255" s="7"/>
      <c r="K255" s="81" t="str">
        <f t="shared" si="1"/>
        <v>INSERT INTO NHANVIEN VALUES ('NV251', 'Ngô Vũ Sang', 'Nam', 'Đồng Nai', '0789991248', 'VT003', 'null');</v>
      </c>
      <c r="L255" s="82"/>
      <c r="M255" s="82"/>
      <c r="N255" s="82"/>
      <c r="O255" s="82"/>
      <c r="P255" s="82"/>
      <c r="Q255" s="82"/>
      <c r="R255" s="82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1:29">
      <c r="A256" s="7"/>
      <c r="B256" s="7"/>
      <c r="C256" s="5" t="s">
        <v>1649</v>
      </c>
      <c r="D256" s="20" t="s">
        <v>1650</v>
      </c>
      <c r="E256" s="20" t="s">
        <v>91</v>
      </c>
      <c r="F256" s="20" t="s">
        <v>922</v>
      </c>
      <c r="G256" s="46" t="s">
        <v>1651</v>
      </c>
      <c r="H256" s="20" t="s">
        <v>896</v>
      </c>
      <c r="I256" s="5" t="s">
        <v>863</v>
      </c>
      <c r="J256" s="7"/>
      <c r="K256" s="81" t="str">
        <f t="shared" si="1"/>
        <v>INSERT INTO NHANVIEN VALUES ('NV252', 'Lê Công Tài', 'Nam', 'Kiên Giang', '0789991249', 'VT003', 'null');</v>
      </c>
      <c r="L256" s="82"/>
      <c r="M256" s="82"/>
      <c r="N256" s="82"/>
      <c r="O256" s="82"/>
      <c r="P256" s="82"/>
      <c r="Q256" s="82"/>
      <c r="R256" s="82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1:29">
      <c r="A257" s="7"/>
      <c r="B257" s="7"/>
      <c r="C257" s="5" t="s">
        <v>1652</v>
      </c>
      <c r="D257" s="20" t="s">
        <v>1653</v>
      </c>
      <c r="E257" s="20" t="s">
        <v>91</v>
      </c>
      <c r="F257" s="20" t="s">
        <v>904</v>
      </c>
      <c r="G257" s="46" t="s">
        <v>1654</v>
      </c>
      <c r="H257" s="20" t="s">
        <v>896</v>
      </c>
      <c r="I257" s="5" t="s">
        <v>863</v>
      </c>
      <c r="J257" s="7"/>
      <c r="K257" s="81" t="str">
        <f t="shared" si="1"/>
        <v>INSERT INTO NHANVIEN VALUES ('NV253', 'Đỗ Minh Tâm', 'Nam', 'Đồng Nai', '0789991250', 'VT003', 'null');</v>
      </c>
      <c r="L257" s="82"/>
      <c r="M257" s="82"/>
      <c r="N257" s="82"/>
      <c r="O257" s="82"/>
      <c r="P257" s="82"/>
      <c r="Q257" s="82"/>
      <c r="R257" s="82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1:29">
      <c r="A258" s="7"/>
      <c r="B258" s="7"/>
      <c r="C258" s="5" t="s">
        <v>1655</v>
      </c>
      <c r="D258" s="20" t="s">
        <v>1656</v>
      </c>
      <c r="E258" s="20" t="s">
        <v>86</v>
      </c>
      <c r="F258" s="20" t="s">
        <v>938</v>
      </c>
      <c r="G258" s="46" t="s">
        <v>1657</v>
      </c>
      <c r="H258" s="20" t="s">
        <v>896</v>
      </c>
      <c r="I258" s="5" t="s">
        <v>863</v>
      </c>
      <c r="J258" s="7"/>
      <c r="K258" s="81" t="str">
        <f t="shared" si="1"/>
        <v>INSERT INTO NHANVIEN VALUES ('NV254', 'Trần Thị Sương', 'Nữ', 'Bến Tre', '0789991251', 'VT003', 'null');</v>
      </c>
      <c r="L258" s="82"/>
      <c r="M258" s="82"/>
      <c r="N258" s="82"/>
      <c r="O258" s="82"/>
      <c r="P258" s="82"/>
      <c r="Q258" s="82"/>
      <c r="R258" s="82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1:29">
      <c r="A259" s="7"/>
      <c r="B259" s="7"/>
      <c r="C259" s="5" t="s">
        <v>1658</v>
      </c>
      <c r="D259" s="20" t="s">
        <v>1659</v>
      </c>
      <c r="E259" s="20" t="s">
        <v>91</v>
      </c>
      <c r="F259" s="20" t="s">
        <v>922</v>
      </c>
      <c r="G259" s="46" t="s">
        <v>1660</v>
      </c>
      <c r="H259" s="5" t="s">
        <v>906</v>
      </c>
      <c r="I259" s="5" t="s">
        <v>863</v>
      </c>
      <c r="J259" s="7"/>
      <c r="K259" s="81" t="str">
        <f t="shared" si="1"/>
        <v>INSERT INTO NHANVIEN VALUES ('NV255', 'Trần Văn Tài', 'Nam', 'Kiên Giang', '0789991252', 'VT002', 'null');</v>
      </c>
      <c r="L259" s="82"/>
      <c r="M259" s="82"/>
      <c r="N259" s="82"/>
      <c r="O259" s="82"/>
      <c r="P259" s="82"/>
      <c r="Q259" s="82"/>
      <c r="R259" s="82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1:29">
      <c r="A260" s="7"/>
      <c r="B260" s="7"/>
      <c r="C260" s="5" t="s">
        <v>1661</v>
      </c>
      <c r="D260" s="20" t="s">
        <v>1662</v>
      </c>
      <c r="E260" s="20" t="s">
        <v>86</v>
      </c>
      <c r="F260" s="20" t="s">
        <v>966</v>
      </c>
      <c r="G260" s="46" t="s">
        <v>1663</v>
      </c>
      <c r="H260" s="5" t="s">
        <v>906</v>
      </c>
      <c r="I260" s="5" t="s">
        <v>863</v>
      </c>
      <c r="J260" s="7"/>
      <c r="K260" s="81" t="str">
        <f t="shared" si="1"/>
        <v>INSERT INTO NHANVIEN VALUES ('NV256', 'Vũ Thị Hoài', 'Nữ', 'Quãng Ngãi', '0789991253', 'VT002', 'null');</v>
      </c>
      <c r="L260" s="82"/>
      <c r="M260" s="82"/>
      <c r="N260" s="82"/>
      <c r="O260" s="82"/>
      <c r="P260" s="82"/>
      <c r="Q260" s="82"/>
      <c r="R260" s="82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1:29">
      <c r="A261" s="7"/>
      <c r="B261" s="7"/>
      <c r="C261" s="5" t="s">
        <v>1664</v>
      </c>
      <c r="D261" s="20" t="s">
        <v>1665</v>
      </c>
      <c r="E261" s="20" t="s">
        <v>86</v>
      </c>
      <c r="F261" s="20" t="s">
        <v>885</v>
      </c>
      <c r="G261" s="46" t="s">
        <v>1666</v>
      </c>
      <c r="H261" s="5" t="s">
        <v>906</v>
      </c>
      <c r="I261" s="5" t="s">
        <v>863</v>
      </c>
      <c r="J261" s="7"/>
      <c r="K261" s="81" t="str">
        <f t="shared" si="1"/>
        <v>INSERT INTO NHANVIEN VALUES ('NV257', 'Dương Thanh Tâm', 'Nữ', 'HCM', '0789991254', 'VT002', 'null');</v>
      </c>
      <c r="L261" s="82"/>
      <c r="M261" s="82"/>
      <c r="N261" s="82"/>
      <c r="O261" s="82"/>
      <c r="P261" s="82"/>
      <c r="Q261" s="82"/>
      <c r="R261" s="82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1:29">
      <c r="A262" s="7"/>
      <c r="B262" s="7"/>
      <c r="C262" s="5" t="s">
        <v>1667</v>
      </c>
      <c r="D262" s="20" t="s">
        <v>1668</v>
      </c>
      <c r="E262" s="20" t="s">
        <v>91</v>
      </c>
      <c r="F262" s="20" t="s">
        <v>1110</v>
      </c>
      <c r="G262" s="46" t="s">
        <v>1669</v>
      </c>
      <c r="H262" s="5" t="s">
        <v>906</v>
      </c>
      <c r="I262" s="5" t="s">
        <v>863</v>
      </c>
      <c r="J262" s="7"/>
      <c r="K262" s="81" t="str">
        <f t="shared" si="1"/>
        <v>INSERT INTO NHANVIEN VALUES ('NV258', 'Huỳnh Lê Tấn', 'Nam', 'Bình Dương', '0789991255', 'VT002', 'null');</v>
      </c>
      <c r="L262" s="82"/>
      <c r="M262" s="82"/>
      <c r="N262" s="82"/>
      <c r="O262" s="82"/>
      <c r="P262" s="82"/>
      <c r="Q262" s="82"/>
      <c r="R262" s="82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1:29">
      <c r="A263" s="7"/>
      <c r="B263" s="7"/>
      <c r="C263" s="5" t="s">
        <v>1670</v>
      </c>
      <c r="D263" s="20" t="s">
        <v>1671</v>
      </c>
      <c r="E263" s="20" t="s">
        <v>91</v>
      </c>
      <c r="F263" s="20" t="s">
        <v>885</v>
      </c>
      <c r="G263" s="46" t="s">
        <v>1672</v>
      </c>
      <c r="H263" s="5" t="s">
        <v>906</v>
      </c>
      <c r="I263" s="5" t="s">
        <v>863</v>
      </c>
      <c r="J263" s="7"/>
      <c r="K263" s="81" t="str">
        <f t="shared" si="1"/>
        <v>INSERT INTO NHANVIEN VALUES ('NV259', 'Lê Tấn Tài', 'Nam', 'HCM', '0789991256', 'VT002', 'null');</v>
      </c>
      <c r="L263" s="82"/>
      <c r="M263" s="82"/>
      <c r="N263" s="82"/>
      <c r="O263" s="82"/>
      <c r="P263" s="82"/>
      <c r="Q263" s="82"/>
      <c r="R263" s="82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1:29">
      <c r="A264" s="7"/>
      <c r="B264" s="7"/>
      <c r="C264" s="5" t="s">
        <v>1673</v>
      </c>
      <c r="D264" s="20" t="s">
        <v>1674</v>
      </c>
      <c r="E264" s="20" t="s">
        <v>91</v>
      </c>
      <c r="F264" s="20" t="s">
        <v>890</v>
      </c>
      <c r="G264" s="46" t="s">
        <v>1675</v>
      </c>
      <c r="H264" s="5" t="s">
        <v>906</v>
      </c>
      <c r="I264" s="5" t="s">
        <v>863</v>
      </c>
      <c r="J264" s="7"/>
      <c r="K264" s="81" t="str">
        <f t="shared" si="1"/>
        <v>INSERT INTO NHANVIEN VALUES ('NV260', 'Nguyễn Anh Tuấn', 'Nam', 'Cần Thơ', '0789991257', 'VT002', 'null');</v>
      </c>
      <c r="L264" s="82"/>
      <c r="M264" s="82"/>
      <c r="N264" s="82"/>
      <c r="O264" s="82"/>
      <c r="P264" s="82"/>
      <c r="Q264" s="82"/>
      <c r="R264" s="82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1:29">
      <c r="A265" s="7"/>
      <c r="B265" s="7"/>
      <c r="C265" s="5" t="s">
        <v>1676</v>
      </c>
      <c r="D265" s="20" t="s">
        <v>1677</v>
      </c>
      <c r="E265" s="20" t="s">
        <v>91</v>
      </c>
      <c r="F265" s="20" t="s">
        <v>885</v>
      </c>
      <c r="G265" s="46" t="s">
        <v>1678</v>
      </c>
      <c r="H265" s="5" t="s">
        <v>906</v>
      </c>
      <c r="I265" s="5" t="s">
        <v>863</v>
      </c>
      <c r="J265" s="7"/>
      <c r="K265" s="81" t="str">
        <f t="shared" si="1"/>
        <v>INSERT INTO NHANVIEN VALUES ('NV261', 'Nguyễn Ngọc Thân', 'Nam', 'HCM', '0789991258', 'VT002', 'null');</v>
      </c>
      <c r="L265" s="82"/>
      <c r="M265" s="82"/>
      <c r="N265" s="82"/>
      <c r="O265" s="82"/>
      <c r="P265" s="82"/>
      <c r="Q265" s="82"/>
      <c r="R265" s="82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1:29">
      <c r="A266" s="7"/>
      <c r="B266" s="7"/>
      <c r="C266" s="5" t="s">
        <v>1679</v>
      </c>
      <c r="D266" s="20" t="s">
        <v>1680</v>
      </c>
      <c r="E266" s="20" t="s">
        <v>86</v>
      </c>
      <c r="F266" s="20" t="s">
        <v>890</v>
      </c>
      <c r="G266" s="46" t="s">
        <v>1681</v>
      </c>
      <c r="H266" s="20" t="s">
        <v>896</v>
      </c>
      <c r="I266" s="5" t="s">
        <v>863</v>
      </c>
      <c r="J266" s="7"/>
      <c r="K266" s="81" t="str">
        <f t="shared" si="1"/>
        <v>INSERT INTO NHANVIEN VALUES ('NV262', 'Đoàn Ngọc Anh', 'Nữ', 'Cần Thơ', '0789991259', 'VT003', 'null');</v>
      </c>
      <c r="L266" s="82"/>
      <c r="M266" s="82"/>
      <c r="N266" s="82"/>
      <c r="O266" s="82"/>
      <c r="P266" s="82"/>
      <c r="Q266" s="82"/>
      <c r="R266" s="82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1:29">
      <c r="A267" s="7"/>
      <c r="B267" s="7"/>
      <c r="C267" s="5" t="s">
        <v>1682</v>
      </c>
      <c r="D267" s="20" t="s">
        <v>1683</v>
      </c>
      <c r="E267" s="20" t="s">
        <v>91</v>
      </c>
      <c r="F267" s="20" t="s">
        <v>890</v>
      </c>
      <c r="G267" s="46" t="s">
        <v>1684</v>
      </c>
      <c r="H267" s="5" t="s">
        <v>906</v>
      </c>
      <c r="I267" s="5" t="s">
        <v>863</v>
      </c>
      <c r="J267" s="7"/>
      <c r="K267" s="81" t="str">
        <f t="shared" si="1"/>
        <v>INSERT INTO NHANVIEN VALUES ('NV263', 'Vũ Minh Thái', 'Nam', 'Cần Thơ', '0789991260', 'VT002', 'null');</v>
      </c>
      <c r="L267" s="82"/>
      <c r="M267" s="82"/>
      <c r="N267" s="82"/>
      <c r="O267" s="82"/>
      <c r="P267" s="82"/>
      <c r="Q267" s="82"/>
      <c r="R267" s="82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1:29">
      <c r="A268" s="7"/>
      <c r="B268" s="7"/>
      <c r="C268" s="5" t="s">
        <v>1685</v>
      </c>
      <c r="D268" s="20" t="s">
        <v>1686</v>
      </c>
      <c r="E268" s="20" t="s">
        <v>91</v>
      </c>
      <c r="F268" s="20" t="s">
        <v>894</v>
      </c>
      <c r="G268" s="46" t="s">
        <v>1687</v>
      </c>
      <c r="H268" s="5" t="s">
        <v>906</v>
      </c>
      <c r="I268" s="5" t="s">
        <v>863</v>
      </c>
      <c r="J268" s="7"/>
      <c r="K268" s="81" t="str">
        <f t="shared" si="1"/>
        <v>INSERT INTO NHANVIEN VALUES ('NV264', 'Đặng Xuân Thanh', 'Nam', 'An Giang', '0789991261', 'VT002', 'null');</v>
      </c>
      <c r="L268" s="82"/>
      <c r="M268" s="82"/>
      <c r="N268" s="82"/>
      <c r="O268" s="82"/>
      <c r="P268" s="82"/>
      <c r="Q268" s="82"/>
      <c r="R268" s="82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1:29">
      <c r="A269" s="7"/>
      <c r="B269" s="7"/>
      <c r="C269" s="5" t="s">
        <v>1688</v>
      </c>
      <c r="D269" s="20" t="s">
        <v>1689</v>
      </c>
      <c r="E269" s="20" t="s">
        <v>91</v>
      </c>
      <c r="F269" s="20" t="s">
        <v>890</v>
      </c>
      <c r="G269" s="46" t="s">
        <v>1690</v>
      </c>
      <c r="H269" s="5" t="s">
        <v>906</v>
      </c>
      <c r="I269" s="5" t="s">
        <v>863</v>
      </c>
      <c r="J269" s="7"/>
      <c r="K269" s="81" t="str">
        <f t="shared" si="1"/>
        <v>INSERT INTO NHANVIEN VALUES ('NV265', 'Vũ Văn Thành', 'Nam', 'Cần Thơ', '0789991262', 'VT002', 'null');</v>
      </c>
      <c r="L269" s="82"/>
      <c r="M269" s="82"/>
      <c r="N269" s="82"/>
      <c r="O269" s="82"/>
      <c r="P269" s="82"/>
      <c r="Q269" s="82"/>
      <c r="R269" s="82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1:29">
      <c r="A270" s="7"/>
      <c r="B270" s="7"/>
      <c r="C270" s="5" t="s">
        <v>1691</v>
      </c>
      <c r="D270" s="20" t="s">
        <v>1692</v>
      </c>
      <c r="E270" s="20" t="s">
        <v>91</v>
      </c>
      <c r="F270" s="20" t="s">
        <v>1154</v>
      </c>
      <c r="G270" s="46" t="s">
        <v>1693</v>
      </c>
      <c r="H270" s="5" t="s">
        <v>906</v>
      </c>
      <c r="I270" s="5" t="s">
        <v>863</v>
      </c>
      <c r="J270" s="7"/>
      <c r="K270" s="81" t="str">
        <f t="shared" si="1"/>
        <v>INSERT INTO NHANVIEN VALUES ('NV266', 'Lê Duy Thắng', 'Nam', 'Bình Phước', '0789991263', 'VT002', 'null');</v>
      </c>
      <c r="L270" s="82"/>
      <c r="M270" s="82"/>
      <c r="N270" s="82"/>
      <c r="O270" s="82"/>
      <c r="P270" s="82"/>
      <c r="Q270" s="82"/>
      <c r="R270" s="82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1:29">
      <c r="A271" s="7"/>
      <c r="B271" s="7"/>
      <c r="C271" s="5" t="s">
        <v>1694</v>
      </c>
      <c r="D271" s="20" t="s">
        <v>1695</v>
      </c>
      <c r="E271" s="20" t="s">
        <v>91</v>
      </c>
      <c r="F271" s="20" t="s">
        <v>885</v>
      </c>
      <c r="G271" s="46" t="s">
        <v>1696</v>
      </c>
      <c r="H271" s="20" t="s">
        <v>896</v>
      </c>
      <c r="I271" s="5" t="s">
        <v>863</v>
      </c>
      <c r="J271" s="7"/>
      <c r="K271" s="81" t="str">
        <f t="shared" si="1"/>
        <v>INSERT INTO NHANVIEN VALUES ('NV267', 'Bùi Minh Thảo', 'Nam', 'HCM', '0789991264', 'VT003', 'null');</v>
      </c>
      <c r="L271" s="82"/>
      <c r="M271" s="82"/>
      <c r="N271" s="82"/>
      <c r="O271" s="82"/>
      <c r="P271" s="82"/>
      <c r="Q271" s="82"/>
      <c r="R271" s="82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1:29">
      <c r="A272" s="7"/>
      <c r="B272" s="7"/>
      <c r="C272" s="5" t="s">
        <v>1697</v>
      </c>
      <c r="D272" s="20" t="s">
        <v>1698</v>
      </c>
      <c r="E272" s="20" t="s">
        <v>91</v>
      </c>
      <c r="F272" s="20" t="s">
        <v>904</v>
      </c>
      <c r="G272" s="46" t="s">
        <v>1699</v>
      </c>
      <c r="H272" s="20" t="s">
        <v>896</v>
      </c>
      <c r="I272" s="5" t="s">
        <v>863</v>
      </c>
      <c r="J272" s="7"/>
      <c r="K272" s="81" t="str">
        <f t="shared" si="1"/>
        <v>INSERT INTO NHANVIEN VALUES ('NV268', 'Lâm Văn Thành', 'Nam', 'Đồng Nai', '0789991265', 'VT003', 'null');</v>
      </c>
      <c r="L272" s="82"/>
      <c r="M272" s="82"/>
      <c r="N272" s="82"/>
      <c r="O272" s="82"/>
      <c r="P272" s="82"/>
      <c r="Q272" s="82"/>
      <c r="R272" s="82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1:29">
      <c r="A273" s="7"/>
      <c r="B273" s="7"/>
      <c r="C273" s="5" t="s">
        <v>1700</v>
      </c>
      <c r="D273" s="20" t="s">
        <v>1701</v>
      </c>
      <c r="E273" s="20" t="s">
        <v>91</v>
      </c>
      <c r="F273" s="20" t="s">
        <v>894</v>
      </c>
      <c r="G273" s="46" t="s">
        <v>1702</v>
      </c>
      <c r="H273" s="5" t="s">
        <v>906</v>
      </c>
      <c r="I273" s="5" t="s">
        <v>863</v>
      </c>
      <c r="J273" s="7"/>
      <c r="K273" s="81" t="str">
        <f t="shared" si="1"/>
        <v>INSERT INTO NHANVIEN VALUES ('NV269', 'Đàm Văn Thiện', 'Nam', 'An Giang', '0789991266', 'VT002', 'null');</v>
      </c>
      <c r="L273" s="82"/>
      <c r="M273" s="82"/>
      <c r="N273" s="82"/>
      <c r="O273" s="82"/>
      <c r="P273" s="82"/>
      <c r="Q273" s="82"/>
      <c r="R273" s="82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1:29">
      <c r="A274" s="7"/>
      <c r="B274" s="7"/>
      <c r="C274" s="5" t="s">
        <v>1703</v>
      </c>
      <c r="D274" s="20" t="s">
        <v>1704</v>
      </c>
      <c r="E274" s="20" t="s">
        <v>91</v>
      </c>
      <c r="F274" s="20" t="s">
        <v>956</v>
      </c>
      <c r="G274" s="45" t="s">
        <v>1705</v>
      </c>
      <c r="H274" s="5" t="s">
        <v>906</v>
      </c>
      <c r="I274" s="5" t="s">
        <v>863</v>
      </c>
      <c r="J274" s="7"/>
      <c r="K274" s="81" t="str">
        <f t="shared" si="1"/>
        <v>INSERT INTO NHANVIEN VALUES ('NV270', 'Nguyễn Văn Thanh', 'Nam', 'Sóc Trăng', '0987829147', 'VT002', 'null');</v>
      </c>
      <c r="L274" s="82"/>
      <c r="M274" s="82"/>
      <c r="N274" s="82"/>
      <c r="O274" s="82"/>
      <c r="P274" s="82"/>
      <c r="Q274" s="82"/>
      <c r="R274" s="82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spans="1:29">
      <c r="A275" s="7"/>
      <c r="B275" s="7"/>
      <c r="C275" s="5" t="s">
        <v>1706</v>
      </c>
      <c r="D275" s="20" t="s">
        <v>1707</v>
      </c>
      <c r="E275" s="20" t="s">
        <v>91</v>
      </c>
      <c r="F275" s="20" t="s">
        <v>922</v>
      </c>
      <c r="G275" s="46" t="s">
        <v>1708</v>
      </c>
      <c r="H275" s="5" t="s">
        <v>906</v>
      </c>
      <c r="I275" s="5" t="s">
        <v>863</v>
      </c>
      <c r="J275" s="7"/>
      <c r="K275" s="81" t="str">
        <f t="shared" si="1"/>
        <v>INSERT INTO NHANVIEN VALUES ('NV271', 'Võ Đức Thảo', 'Nam', 'Kiên Giang', '0987829148', 'VT002', 'null');</v>
      </c>
      <c r="L275" s="82"/>
      <c r="M275" s="82"/>
      <c r="N275" s="82"/>
      <c r="O275" s="82"/>
      <c r="P275" s="82"/>
      <c r="Q275" s="82"/>
      <c r="R275" s="82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spans="1:29">
      <c r="A276" s="7"/>
      <c r="B276" s="7"/>
      <c r="C276" s="5" t="s">
        <v>1709</v>
      </c>
      <c r="D276" s="20" t="s">
        <v>1710</v>
      </c>
      <c r="E276" s="20" t="s">
        <v>91</v>
      </c>
      <c r="F276" s="20" t="s">
        <v>885</v>
      </c>
      <c r="G276" s="46" t="s">
        <v>1711</v>
      </c>
      <c r="H276" s="5" t="s">
        <v>906</v>
      </c>
      <c r="I276" s="5" t="s">
        <v>863</v>
      </c>
      <c r="J276" s="7"/>
      <c r="K276" s="81" t="str">
        <f t="shared" si="1"/>
        <v>INSERT INTO NHANVIEN VALUES ('NV272', 'Bùi Trung Thành', 'Nam', 'HCM', '0987829149', 'VT002', 'null');</v>
      </c>
      <c r="L276" s="82"/>
      <c r="M276" s="82"/>
      <c r="N276" s="82"/>
      <c r="O276" s="82"/>
      <c r="P276" s="82"/>
      <c r="Q276" s="82"/>
      <c r="R276" s="82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spans="1:29">
      <c r="A277" s="7"/>
      <c r="B277" s="7"/>
      <c r="C277" s="5" t="s">
        <v>1712</v>
      </c>
      <c r="D277" s="20" t="s">
        <v>1713</v>
      </c>
      <c r="E277" s="20" t="s">
        <v>91</v>
      </c>
      <c r="F277" s="20" t="s">
        <v>885</v>
      </c>
      <c r="G277" s="46" t="s">
        <v>1714</v>
      </c>
      <c r="H277" s="5" t="s">
        <v>906</v>
      </c>
      <c r="I277" s="5" t="s">
        <v>863</v>
      </c>
      <c r="J277" s="7"/>
      <c r="K277" s="81" t="str">
        <f t="shared" si="1"/>
        <v>INSERT INTO NHANVIEN VALUES ('NV273', 'Lê Tấn Thạnh', 'Nam', 'HCM', '0987829150', 'VT002', 'null');</v>
      </c>
      <c r="L277" s="82"/>
      <c r="M277" s="82"/>
      <c r="N277" s="82"/>
      <c r="O277" s="82"/>
      <c r="P277" s="82"/>
      <c r="Q277" s="82"/>
      <c r="R277" s="82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spans="1:29">
      <c r="A278" s="7"/>
      <c r="B278" s="7"/>
      <c r="C278" s="5" t="s">
        <v>1715</v>
      </c>
      <c r="D278" s="20" t="s">
        <v>1716</v>
      </c>
      <c r="E278" s="20" t="s">
        <v>91</v>
      </c>
      <c r="F278" s="20" t="s">
        <v>1154</v>
      </c>
      <c r="G278" s="46" t="s">
        <v>1717</v>
      </c>
      <c r="H278" s="5" t="s">
        <v>906</v>
      </c>
      <c r="I278" s="5" t="s">
        <v>863</v>
      </c>
      <c r="J278" s="7"/>
      <c r="K278" s="81" t="str">
        <f t="shared" si="1"/>
        <v>INSERT INTO NHANVIEN VALUES ('NV274', 'Nguyễn Đình Thi', 'Nam', 'Bình Phước', '0987829151', 'VT002', 'null');</v>
      </c>
      <c r="L278" s="82"/>
      <c r="M278" s="82"/>
      <c r="N278" s="82"/>
      <c r="O278" s="82"/>
      <c r="P278" s="82"/>
      <c r="Q278" s="82"/>
      <c r="R278" s="82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spans="1:29">
      <c r="A279" s="7"/>
      <c r="B279" s="7"/>
      <c r="C279" s="5" t="s">
        <v>1718</v>
      </c>
      <c r="D279" s="20" t="s">
        <v>1719</v>
      </c>
      <c r="E279" s="20" t="s">
        <v>91</v>
      </c>
      <c r="F279" s="20" t="s">
        <v>938</v>
      </c>
      <c r="G279" s="46" t="s">
        <v>1720</v>
      </c>
      <c r="H279" s="5" t="s">
        <v>906</v>
      </c>
      <c r="I279" s="5" t="s">
        <v>863</v>
      </c>
      <c r="J279" s="7"/>
      <c r="K279" s="81" t="str">
        <f t="shared" si="1"/>
        <v>INSERT INTO NHANVIEN VALUES ('NV275', 'Nguyễn Thành Công', 'Nam', 'Bến Tre', '0987829152', 'VT002', 'null');</v>
      </c>
      <c r="L279" s="82"/>
      <c r="M279" s="82"/>
      <c r="N279" s="82"/>
      <c r="O279" s="82"/>
      <c r="P279" s="82"/>
      <c r="Q279" s="82"/>
      <c r="R279" s="82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spans="1:29">
      <c r="A280" s="7"/>
      <c r="B280" s="7"/>
      <c r="C280" s="5" t="s">
        <v>1721</v>
      </c>
      <c r="D280" s="20" t="s">
        <v>1722</v>
      </c>
      <c r="E280" s="20" t="s">
        <v>91</v>
      </c>
      <c r="F280" s="20" t="s">
        <v>904</v>
      </c>
      <c r="G280" s="46" t="s">
        <v>1723</v>
      </c>
      <c r="H280" s="5" t="s">
        <v>906</v>
      </c>
      <c r="I280" s="5" t="s">
        <v>863</v>
      </c>
      <c r="J280" s="7"/>
      <c r="K280" s="81" t="str">
        <f t="shared" si="1"/>
        <v>INSERT INTO NHANVIEN VALUES ('NV276', 'Cao Bá Thành', 'Nam', 'Đồng Nai', '0987829153', 'VT002', 'null');</v>
      </c>
      <c r="L280" s="82"/>
      <c r="M280" s="82"/>
      <c r="N280" s="82"/>
      <c r="O280" s="82"/>
      <c r="P280" s="82"/>
      <c r="Q280" s="82"/>
      <c r="R280" s="82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spans="1:29">
      <c r="A281" s="7"/>
      <c r="B281" s="7"/>
      <c r="C281" s="5" t="s">
        <v>1724</v>
      </c>
      <c r="D281" s="20" t="s">
        <v>1725</v>
      </c>
      <c r="E281" s="20" t="s">
        <v>91</v>
      </c>
      <c r="F281" s="20" t="s">
        <v>1129</v>
      </c>
      <c r="G281" s="46" t="s">
        <v>1726</v>
      </c>
      <c r="H281" s="5" t="s">
        <v>906</v>
      </c>
      <c r="I281" s="5" t="s">
        <v>863</v>
      </c>
      <c r="J281" s="7"/>
      <c r="K281" s="81" t="str">
        <f t="shared" si="1"/>
        <v>INSERT INTO NHANVIEN VALUES ('NV277', 'Nguyễn Hữu Thế', 'Nam', 'Long An', '0987829154', 'VT002', 'null');</v>
      </c>
      <c r="L281" s="82"/>
      <c r="M281" s="82"/>
      <c r="N281" s="82"/>
      <c r="O281" s="82"/>
      <c r="P281" s="82"/>
      <c r="Q281" s="82"/>
      <c r="R281" s="82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spans="1:29">
      <c r="A282" s="7"/>
      <c r="B282" s="7"/>
      <c r="C282" s="5" t="s">
        <v>1727</v>
      </c>
      <c r="D282" s="20" t="s">
        <v>1728</v>
      </c>
      <c r="E282" s="20" t="s">
        <v>91</v>
      </c>
      <c r="F282" s="20" t="s">
        <v>966</v>
      </c>
      <c r="G282" s="46" t="s">
        <v>1729</v>
      </c>
      <c r="H282" s="5" t="s">
        <v>906</v>
      </c>
      <c r="I282" s="5" t="s">
        <v>863</v>
      </c>
      <c r="J282" s="7"/>
      <c r="K282" s="81" t="str">
        <f t="shared" si="1"/>
        <v>INSERT INTO NHANVIEN VALUES ('NV278', 'Nguyễn Văn Thịnh', 'Nam', 'Quãng Ngãi', '0987829155', 'VT002', 'null');</v>
      </c>
      <c r="L282" s="82"/>
      <c r="M282" s="82"/>
      <c r="N282" s="82"/>
      <c r="O282" s="82"/>
      <c r="P282" s="82"/>
      <c r="Q282" s="82"/>
      <c r="R282" s="82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spans="1:29">
      <c r="A283" s="7"/>
      <c r="B283" s="7"/>
      <c r="C283" s="5" t="s">
        <v>1730</v>
      </c>
      <c r="D283" s="20" t="s">
        <v>1731</v>
      </c>
      <c r="E283" s="20" t="s">
        <v>91</v>
      </c>
      <c r="F283" s="20" t="s">
        <v>966</v>
      </c>
      <c r="G283" s="46" t="s">
        <v>1732</v>
      </c>
      <c r="H283" s="5" t="s">
        <v>906</v>
      </c>
      <c r="I283" s="5" t="s">
        <v>863</v>
      </c>
      <c r="J283" s="7"/>
      <c r="K283" s="81" t="str">
        <f t="shared" si="1"/>
        <v>INSERT INTO NHANVIEN VALUES ('NV279', 'Lê Trường Thọ', 'Nam', 'Quãng Ngãi', '0987829156', 'VT002', 'null');</v>
      </c>
      <c r="L283" s="82"/>
      <c r="M283" s="82"/>
      <c r="N283" s="82"/>
      <c r="O283" s="82"/>
      <c r="P283" s="82"/>
      <c r="Q283" s="82"/>
      <c r="R283" s="82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spans="1:29">
      <c r="A284" s="7"/>
      <c r="B284" s="7"/>
      <c r="C284" s="5" t="s">
        <v>1733</v>
      </c>
      <c r="D284" s="20" t="s">
        <v>1734</v>
      </c>
      <c r="E284" s="20" t="s">
        <v>91</v>
      </c>
      <c r="F284" s="20" t="s">
        <v>885</v>
      </c>
      <c r="G284" s="46" t="s">
        <v>1735</v>
      </c>
      <c r="H284" s="5" t="s">
        <v>906</v>
      </c>
      <c r="I284" s="5" t="s">
        <v>863</v>
      </c>
      <c r="J284" s="7"/>
      <c r="K284" s="81" t="str">
        <f t="shared" si="1"/>
        <v>INSERT INTO NHANVIEN VALUES ('NV280', 'Trần Minh Thông', 'Nam', 'HCM', '0987829157', 'VT002', 'null');</v>
      </c>
      <c r="L284" s="82"/>
      <c r="M284" s="82"/>
      <c r="N284" s="82"/>
      <c r="O284" s="82"/>
      <c r="P284" s="82"/>
      <c r="Q284" s="82"/>
      <c r="R284" s="82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spans="1:29">
      <c r="A285" s="7"/>
      <c r="B285" s="7"/>
      <c r="C285" s="5" t="s">
        <v>1736</v>
      </c>
      <c r="D285" s="20" t="s">
        <v>1737</v>
      </c>
      <c r="E285" s="20" t="s">
        <v>91</v>
      </c>
      <c r="F285" s="20" t="s">
        <v>938</v>
      </c>
      <c r="G285" s="46" t="s">
        <v>1738</v>
      </c>
      <c r="H285" s="5" t="s">
        <v>906</v>
      </c>
      <c r="I285" s="5" t="s">
        <v>863</v>
      </c>
      <c r="J285" s="7"/>
      <c r="K285" s="81" t="str">
        <f t="shared" si="1"/>
        <v>INSERT INTO NHANVIEN VALUES ('NV281', 'Trịnh Đức Thiện', 'Nam', 'Bến Tre', '0987829158', 'VT002', 'null');</v>
      </c>
      <c r="L285" s="82"/>
      <c r="M285" s="82"/>
      <c r="N285" s="82"/>
      <c r="O285" s="82"/>
      <c r="P285" s="82"/>
      <c r="Q285" s="82"/>
      <c r="R285" s="82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spans="1:29">
      <c r="A286" s="7"/>
      <c r="B286" s="7"/>
      <c r="C286" s="5" t="s">
        <v>1739</v>
      </c>
      <c r="D286" s="20" t="s">
        <v>1740</v>
      </c>
      <c r="E286" s="20" t="s">
        <v>91</v>
      </c>
      <c r="F286" s="20" t="s">
        <v>885</v>
      </c>
      <c r="G286" s="46" t="s">
        <v>1741</v>
      </c>
      <c r="H286" s="5" t="s">
        <v>906</v>
      </c>
      <c r="I286" s="5" t="s">
        <v>863</v>
      </c>
      <c r="J286" s="7"/>
      <c r="K286" s="81" t="str">
        <f t="shared" si="1"/>
        <v>INSERT INTO NHANVIEN VALUES ('NV282', 'Hồ Quang Đức', 'Nam', 'HCM', '0987829159', 'VT002', 'null');</v>
      </c>
      <c r="L286" s="82"/>
      <c r="M286" s="82"/>
      <c r="N286" s="82"/>
      <c r="O286" s="82"/>
      <c r="P286" s="82"/>
      <c r="Q286" s="82"/>
      <c r="R286" s="82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spans="1:29">
      <c r="A287" s="7"/>
      <c r="B287" s="7"/>
      <c r="C287" s="5" t="s">
        <v>1742</v>
      </c>
      <c r="D287" s="20" t="s">
        <v>1743</v>
      </c>
      <c r="E287" s="20" t="s">
        <v>91</v>
      </c>
      <c r="F287" s="20" t="s">
        <v>926</v>
      </c>
      <c r="G287" s="46" t="s">
        <v>1744</v>
      </c>
      <c r="H287" s="5" t="s">
        <v>906</v>
      </c>
      <c r="I287" s="5" t="s">
        <v>863</v>
      </c>
      <c r="J287" s="7"/>
      <c r="K287" s="81" t="str">
        <f t="shared" si="1"/>
        <v>INSERT INTO NHANVIEN VALUES ('NV283', 'Trần Văn Quang', 'Nam', 'Long Xuyên', '0987829160', 'VT002', 'null');</v>
      </c>
      <c r="L287" s="82"/>
      <c r="M287" s="82"/>
      <c r="N287" s="82"/>
      <c r="O287" s="82"/>
      <c r="P287" s="82"/>
      <c r="Q287" s="82"/>
      <c r="R287" s="82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spans="1:29">
      <c r="A288" s="7"/>
      <c r="B288" s="7"/>
      <c r="C288" s="5" t="s">
        <v>1745</v>
      </c>
      <c r="D288" s="20" t="s">
        <v>1746</v>
      </c>
      <c r="E288" s="20" t="s">
        <v>91</v>
      </c>
      <c r="F288" s="20" t="s">
        <v>922</v>
      </c>
      <c r="G288" s="46" t="s">
        <v>1747</v>
      </c>
      <c r="H288" s="5" t="s">
        <v>906</v>
      </c>
      <c r="I288" s="5" t="s">
        <v>863</v>
      </c>
      <c r="J288" s="7"/>
      <c r="K288" s="81" t="str">
        <f t="shared" si="1"/>
        <v>INSERT INTO NHANVIEN VALUES ('NV284', 'Nguyễn Hoài Thu', 'Nam', 'Kiên Giang', '0987829161', 'VT002', 'null');</v>
      </c>
      <c r="L288" s="82"/>
      <c r="M288" s="82"/>
      <c r="N288" s="82"/>
      <c r="O288" s="82"/>
      <c r="P288" s="82"/>
      <c r="Q288" s="82"/>
      <c r="R288" s="82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spans="1:29">
      <c r="A289" s="7"/>
      <c r="B289" s="7"/>
      <c r="C289" s="5" t="s">
        <v>1748</v>
      </c>
      <c r="D289" s="20" t="s">
        <v>1749</v>
      </c>
      <c r="E289" s="20" t="s">
        <v>91</v>
      </c>
      <c r="F289" s="20" t="s">
        <v>926</v>
      </c>
      <c r="G289" s="46" t="s">
        <v>1750</v>
      </c>
      <c r="H289" s="5" t="s">
        <v>906</v>
      </c>
      <c r="I289" s="5" t="s">
        <v>863</v>
      </c>
      <c r="J289" s="7"/>
      <c r="K289" s="81" t="str">
        <f t="shared" si="1"/>
        <v>INSERT INTO NHANVIEN VALUES ('NV285', 'Huỳnh Kim Sinh', 'Nam', 'Long Xuyên', '0987829162', 'VT002', 'null');</v>
      </c>
      <c r="L289" s="82"/>
      <c r="M289" s="82"/>
      <c r="N289" s="82"/>
      <c r="O289" s="82"/>
      <c r="P289" s="82"/>
      <c r="Q289" s="82"/>
      <c r="R289" s="82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spans="1:29">
      <c r="A290" s="7"/>
      <c r="B290" s="7"/>
      <c r="C290" s="5" t="s">
        <v>1751</v>
      </c>
      <c r="D290" s="20" t="s">
        <v>1752</v>
      </c>
      <c r="E290" s="20" t="s">
        <v>91</v>
      </c>
      <c r="F290" s="20" t="s">
        <v>894</v>
      </c>
      <c r="G290" s="46" t="s">
        <v>1753</v>
      </c>
      <c r="H290" s="5" t="s">
        <v>906</v>
      </c>
      <c r="I290" s="5" t="s">
        <v>863</v>
      </c>
      <c r="J290" s="7"/>
      <c r="K290" s="81" t="str">
        <f t="shared" si="1"/>
        <v>INSERT INTO NHANVIEN VALUES ('NV286', 'Lê Ngọc Thuận', 'Nam', 'An Giang', '0987829163', 'VT002', 'null');</v>
      </c>
      <c r="L290" s="82"/>
      <c r="M290" s="82"/>
      <c r="N290" s="82"/>
      <c r="O290" s="82"/>
      <c r="P290" s="82"/>
      <c r="Q290" s="82"/>
      <c r="R290" s="82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spans="1:29">
      <c r="A291" s="7"/>
      <c r="B291" s="7"/>
      <c r="C291" s="5" t="s">
        <v>1754</v>
      </c>
      <c r="D291" s="20" t="s">
        <v>1755</v>
      </c>
      <c r="E291" s="20" t="s">
        <v>86</v>
      </c>
      <c r="F291" s="20" t="s">
        <v>922</v>
      </c>
      <c r="G291" s="46" t="s">
        <v>1756</v>
      </c>
      <c r="H291" s="20" t="s">
        <v>896</v>
      </c>
      <c r="I291" s="5" t="s">
        <v>863</v>
      </c>
      <c r="J291" s="7"/>
      <c r="K291" s="81" t="str">
        <f t="shared" si="1"/>
        <v>INSERT INTO NHANVIEN VALUES ('NV287', 'Huỳnh Trần Thư', 'Nữ', 'Kiên Giang', '0987829164', 'VT003', 'null');</v>
      </c>
      <c r="L291" s="82"/>
      <c r="M291" s="82"/>
      <c r="N291" s="82"/>
      <c r="O291" s="82"/>
      <c r="P291" s="82"/>
      <c r="Q291" s="82"/>
      <c r="R291" s="82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spans="1:29">
      <c r="A292" s="7"/>
      <c r="B292" s="7"/>
      <c r="C292" s="5" t="s">
        <v>1757</v>
      </c>
      <c r="D292" s="20" t="s">
        <v>1758</v>
      </c>
      <c r="E292" s="20" t="s">
        <v>86</v>
      </c>
      <c r="F292" s="20" t="s">
        <v>885</v>
      </c>
      <c r="G292" s="46" t="s">
        <v>1759</v>
      </c>
      <c r="H292" s="20" t="s">
        <v>896</v>
      </c>
      <c r="I292" s="5" t="s">
        <v>863</v>
      </c>
      <c r="J292" s="7"/>
      <c r="K292" s="81" t="str">
        <f t="shared" si="1"/>
        <v>INSERT INTO NHANVIEN VALUES ('NV288', 'Phạm Thanh Thúy', 'Nữ', 'HCM', '0987829165', 'VT003', 'null');</v>
      </c>
      <c r="L292" s="82"/>
      <c r="M292" s="82"/>
      <c r="N292" s="82"/>
      <c r="O292" s="82"/>
      <c r="P292" s="82"/>
      <c r="Q292" s="82"/>
      <c r="R292" s="82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spans="1:29">
      <c r="A293" s="7"/>
      <c r="B293" s="7"/>
      <c r="C293" s="5" t="s">
        <v>1760</v>
      </c>
      <c r="D293" s="20" t="s">
        <v>1761</v>
      </c>
      <c r="E293" s="20" t="s">
        <v>91</v>
      </c>
      <c r="F293" s="20" t="s">
        <v>885</v>
      </c>
      <c r="G293" s="46" t="s">
        <v>1762</v>
      </c>
      <c r="H293" s="20" t="s">
        <v>896</v>
      </c>
      <c r="I293" s="5" t="s">
        <v>863</v>
      </c>
      <c r="J293" s="7"/>
      <c r="K293" s="81" t="str">
        <f t="shared" ref="K293:K782" si="2">"INSERT INTO NHANVIEN VALUES ('"&amp;C293&amp;"', '"&amp;D293&amp;"', '"&amp;E293&amp;"', '"&amp;F293&amp;"', '"&amp;G293&amp;"', '"&amp;H293&amp;"', "&amp;I293&amp;");"</f>
        <v>INSERT INTO NHANVIEN VALUES ('NV289', 'Nguyễn Cao Trường', 'Nam', 'HCM', '0987829166', 'VT003', null);</v>
      </c>
      <c r="L293" s="82"/>
      <c r="M293" s="82"/>
      <c r="N293" s="82"/>
      <c r="O293" s="82"/>
      <c r="P293" s="82"/>
      <c r="Q293" s="82"/>
      <c r="R293" s="82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spans="1:29">
      <c r="A294" s="7"/>
      <c r="B294" s="7"/>
      <c r="C294" s="5" t="s">
        <v>1763</v>
      </c>
      <c r="D294" s="20" t="s">
        <v>1764</v>
      </c>
      <c r="E294" s="20" t="s">
        <v>91</v>
      </c>
      <c r="F294" s="20" t="s">
        <v>894</v>
      </c>
      <c r="G294" s="46" t="s">
        <v>1765</v>
      </c>
      <c r="H294" s="5" t="s">
        <v>906</v>
      </c>
      <c r="I294" s="5" t="s">
        <v>863</v>
      </c>
      <c r="J294" s="7"/>
      <c r="K294" s="81" t="str">
        <f t="shared" si="2"/>
        <v>INSERT INTO NHANVIEN VALUES ('NV290', 'Phạm Công Thưởng', 'Nam', 'An Giang', '0987829167', 'VT002', null);</v>
      </c>
      <c r="L294" s="82"/>
      <c r="M294" s="82"/>
      <c r="N294" s="82"/>
      <c r="O294" s="82"/>
      <c r="P294" s="82"/>
      <c r="Q294" s="82"/>
      <c r="R294" s="82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spans="1:29">
      <c r="A295" s="7"/>
      <c r="B295" s="7"/>
      <c r="C295" s="5" t="s">
        <v>1766</v>
      </c>
      <c r="D295" s="20" t="s">
        <v>1767</v>
      </c>
      <c r="E295" s="20" t="s">
        <v>91</v>
      </c>
      <c r="F295" s="20" t="s">
        <v>966</v>
      </c>
      <c r="G295" s="46" t="s">
        <v>1768</v>
      </c>
      <c r="H295" s="5" t="s">
        <v>906</v>
      </c>
      <c r="I295" s="5" t="s">
        <v>863</v>
      </c>
      <c r="J295" s="7"/>
      <c r="K295" s="81" t="str">
        <f t="shared" si="2"/>
        <v>INSERT INTO NHANVIEN VALUES ('NV291', 'Trần Văn Đô', 'Nam', 'Quãng Ngãi', '0987829168', 'VT002', null);</v>
      </c>
      <c r="L295" s="82"/>
      <c r="M295" s="82"/>
      <c r="N295" s="82"/>
      <c r="O295" s="82"/>
      <c r="P295" s="82"/>
      <c r="Q295" s="82"/>
      <c r="R295" s="82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spans="1:29">
      <c r="A296" s="7"/>
      <c r="B296" s="7"/>
      <c r="C296" s="5" t="s">
        <v>1769</v>
      </c>
      <c r="D296" s="20" t="s">
        <v>1770</v>
      </c>
      <c r="E296" s="20" t="s">
        <v>91</v>
      </c>
      <c r="F296" s="20" t="s">
        <v>1110</v>
      </c>
      <c r="G296" s="46" t="s">
        <v>1771</v>
      </c>
      <c r="H296" s="5" t="s">
        <v>906</v>
      </c>
      <c r="I296" s="5" t="s">
        <v>863</v>
      </c>
      <c r="J296" s="7"/>
      <c r="K296" s="81" t="str">
        <f t="shared" si="2"/>
        <v>INSERT INTO NHANVIEN VALUES ('NV292', 'Lê Đình Thuần', 'Nam', 'Bình Dương', '0987829169', 'VT002', null);</v>
      </c>
      <c r="L296" s="82"/>
      <c r="M296" s="82"/>
      <c r="N296" s="82"/>
      <c r="O296" s="82"/>
      <c r="P296" s="82"/>
      <c r="Q296" s="82"/>
      <c r="R296" s="82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spans="1:29">
      <c r="A297" s="7"/>
      <c r="B297" s="7"/>
      <c r="C297" s="5" t="s">
        <v>1772</v>
      </c>
      <c r="D297" s="20" t="s">
        <v>1773</v>
      </c>
      <c r="E297" s="20" t="s">
        <v>86</v>
      </c>
      <c r="F297" s="20" t="s">
        <v>938</v>
      </c>
      <c r="G297" s="46" t="s">
        <v>1774</v>
      </c>
      <c r="H297" s="20" t="s">
        <v>896</v>
      </c>
      <c r="I297" s="5" t="s">
        <v>863</v>
      </c>
      <c r="J297" s="7"/>
      <c r="K297" s="81" t="str">
        <f t="shared" si="2"/>
        <v>INSERT INTO NHANVIEN VALUES ('NV293', 'Nguyễn Thúy An', 'Nữ', 'Bến Tre', '0987829170', 'VT003', null);</v>
      </c>
      <c r="L297" s="82"/>
      <c r="M297" s="82"/>
      <c r="N297" s="82"/>
      <c r="O297" s="82"/>
      <c r="P297" s="82"/>
      <c r="Q297" s="82"/>
      <c r="R297" s="82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spans="1:29">
      <c r="A298" s="7"/>
      <c r="B298" s="7"/>
      <c r="C298" s="5" t="s">
        <v>1775</v>
      </c>
      <c r="D298" s="20" t="s">
        <v>1776</v>
      </c>
      <c r="E298" s="20" t="s">
        <v>86</v>
      </c>
      <c r="F298" s="20" t="s">
        <v>885</v>
      </c>
      <c r="G298" s="46" t="s">
        <v>1777</v>
      </c>
      <c r="H298" s="20" t="s">
        <v>896</v>
      </c>
      <c r="I298" s="5" t="s">
        <v>863</v>
      </c>
      <c r="J298" s="7"/>
      <c r="K298" s="81" t="str">
        <f t="shared" si="2"/>
        <v>INSERT INTO NHANVIEN VALUES ('NV294', 'Nguyễn Ngọc Hợp', 'Nữ', 'HCM', '0987829171', 'VT003', null);</v>
      </c>
      <c r="L298" s="82"/>
      <c r="M298" s="82"/>
      <c r="N298" s="82"/>
      <c r="O298" s="82"/>
      <c r="P298" s="82"/>
      <c r="Q298" s="82"/>
      <c r="R298" s="82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spans="1:29">
      <c r="A299" s="7"/>
      <c r="B299" s="7"/>
      <c r="C299" s="5" t="s">
        <v>1778</v>
      </c>
      <c r="D299" s="20" t="s">
        <v>1779</v>
      </c>
      <c r="E299" s="20" t="s">
        <v>86</v>
      </c>
      <c r="F299" s="20" t="s">
        <v>934</v>
      </c>
      <c r="G299" s="46" t="s">
        <v>1780</v>
      </c>
      <c r="H299" s="20" t="s">
        <v>896</v>
      </c>
      <c r="I299" s="5" t="s">
        <v>863</v>
      </c>
      <c r="J299" s="7"/>
      <c r="K299" s="81" t="str">
        <f t="shared" si="2"/>
        <v>INSERT INTO NHANVIEN VALUES ('NV295', 'Võ Hoàng Lam', 'Nữ', 'Vũng Tàu', '0987829172', 'VT003', null);</v>
      </c>
      <c r="L299" s="82"/>
      <c r="M299" s="82"/>
      <c r="N299" s="82"/>
      <c r="O299" s="82"/>
      <c r="P299" s="82"/>
      <c r="Q299" s="82"/>
      <c r="R299" s="82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spans="1:29">
      <c r="A300" s="7"/>
      <c r="B300" s="7"/>
      <c r="C300" s="5" t="s">
        <v>1781</v>
      </c>
      <c r="D300" s="20" t="s">
        <v>1782</v>
      </c>
      <c r="E300" s="20" t="s">
        <v>91</v>
      </c>
      <c r="F300" s="20" t="s">
        <v>956</v>
      </c>
      <c r="G300" s="46" t="s">
        <v>1783</v>
      </c>
      <c r="H300" s="5" t="s">
        <v>906</v>
      </c>
      <c r="I300" s="5" t="s">
        <v>863</v>
      </c>
      <c r="J300" s="7"/>
      <c r="K300" s="81" t="str">
        <f t="shared" si="2"/>
        <v>INSERT INTO NHANVIEN VALUES ('NV296', 'Phạm Đức Huy', 'Nam', 'Sóc Trăng', '0987829173', 'VT002', null);</v>
      </c>
      <c r="L300" s="82"/>
      <c r="M300" s="82"/>
      <c r="N300" s="82"/>
      <c r="O300" s="82"/>
      <c r="P300" s="82"/>
      <c r="Q300" s="82"/>
      <c r="R300" s="82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spans="1:29">
      <c r="A301" s="7"/>
      <c r="B301" s="7"/>
      <c r="C301" s="5" t="s">
        <v>1784</v>
      </c>
      <c r="D301" s="20" t="s">
        <v>1785</v>
      </c>
      <c r="E301" s="20" t="s">
        <v>91</v>
      </c>
      <c r="F301" s="20" t="s">
        <v>885</v>
      </c>
      <c r="G301" s="46" t="s">
        <v>1786</v>
      </c>
      <c r="H301" s="5" t="s">
        <v>906</v>
      </c>
      <c r="I301" s="5" t="s">
        <v>863</v>
      </c>
      <c r="J301" s="7"/>
      <c r="K301" s="81" t="str">
        <f t="shared" si="2"/>
        <v>INSERT INTO NHANVIEN VALUES ('NV297', 'Huỳnh Tuấn Anh', 'Nam', 'HCM', '0987829174', 'VT002', null);</v>
      </c>
      <c r="L301" s="82"/>
      <c r="M301" s="82"/>
      <c r="N301" s="82"/>
      <c r="O301" s="82"/>
      <c r="P301" s="82"/>
      <c r="Q301" s="82"/>
      <c r="R301" s="82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spans="1:29">
      <c r="A302" s="7"/>
      <c r="B302" s="7"/>
      <c r="C302" s="5" t="s">
        <v>1787</v>
      </c>
      <c r="D302" s="20" t="s">
        <v>1788</v>
      </c>
      <c r="E302" s="20" t="s">
        <v>91</v>
      </c>
      <c r="F302" s="20" t="s">
        <v>934</v>
      </c>
      <c r="G302" s="46" t="s">
        <v>1789</v>
      </c>
      <c r="H302" s="5" t="s">
        <v>906</v>
      </c>
      <c r="I302" s="5" t="s">
        <v>863</v>
      </c>
      <c r="J302" s="7"/>
      <c r="K302" s="81" t="str">
        <f t="shared" si="2"/>
        <v>INSERT INTO NHANVIEN VALUES ('NV298', 'Hồ Ngọc An', 'Nam', 'Vũng Tàu', '0987829175', 'VT002', null);</v>
      </c>
      <c r="L302" s="82"/>
      <c r="M302" s="82"/>
      <c r="N302" s="82"/>
      <c r="O302" s="82"/>
      <c r="P302" s="82"/>
      <c r="Q302" s="82"/>
      <c r="R302" s="82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spans="1:29">
      <c r="A303" s="7"/>
      <c r="B303" s="7"/>
      <c r="C303" s="5" t="s">
        <v>1790</v>
      </c>
      <c r="D303" s="20" t="s">
        <v>1791</v>
      </c>
      <c r="E303" s="20" t="s">
        <v>91</v>
      </c>
      <c r="F303" s="20" t="s">
        <v>926</v>
      </c>
      <c r="G303" s="46" t="s">
        <v>1792</v>
      </c>
      <c r="H303" s="5" t="s">
        <v>906</v>
      </c>
      <c r="I303" s="5" t="s">
        <v>863</v>
      </c>
      <c r="J303" s="7"/>
      <c r="K303" s="81" t="str">
        <f t="shared" si="2"/>
        <v>INSERT INTO NHANVIEN VALUES ('NV299', 'Trần Thế Thông', 'Nam', 'Long Xuyên', '0987829176', 'VT002', null);</v>
      </c>
      <c r="L303" s="82"/>
      <c r="M303" s="82"/>
      <c r="N303" s="82"/>
      <c r="O303" s="82"/>
      <c r="P303" s="82"/>
      <c r="Q303" s="82"/>
      <c r="R303" s="82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spans="1:29">
      <c r="A304" s="7"/>
      <c r="B304" s="7"/>
      <c r="C304" s="5" t="s">
        <v>1793</v>
      </c>
      <c r="D304" s="20" t="s">
        <v>1794</v>
      </c>
      <c r="E304" s="20" t="s">
        <v>86</v>
      </c>
      <c r="F304" s="20" t="s">
        <v>1110</v>
      </c>
      <c r="G304" s="46" t="s">
        <v>1795</v>
      </c>
      <c r="H304" s="5" t="s">
        <v>906</v>
      </c>
      <c r="I304" s="5" t="s">
        <v>863</v>
      </c>
      <c r="J304" s="7"/>
      <c r="K304" s="81" t="str">
        <f t="shared" si="2"/>
        <v>INSERT INTO NHANVIEN VALUES ('NV300', 'Nguyễn Bảo Anh', 'Nữ', 'Bình Dương', '0987829177', 'VT002', null);</v>
      </c>
      <c r="L304" s="82"/>
      <c r="M304" s="82"/>
      <c r="N304" s="82"/>
      <c r="O304" s="82"/>
      <c r="P304" s="82"/>
      <c r="Q304" s="82"/>
      <c r="R304" s="82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spans="1:29">
      <c r="A305" s="7"/>
      <c r="B305" s="7"/>
      <c r="C305" s="5" t="s">
        <v>1796</v>
      </c>
      <c r="D305" s="20" t="s">
        <v>1797</v>
      </c>
      <c r="E305" s="20" t="s">
        <v>91</v>
      </c>
      <c r="F305" s="20" t="s">
        <v>1110</v>
      </c>
      <c r="G305" s="46" t="s">
        <v>1798</v>
      </c>
      <c r="H305" s="5" t="s">
        <v>906</v>
      </c>
      <c r="I305" s="5" t="s">
        <v>863</v>
      </c>
      <c r="J305" s="7"/>
      <c r="K305" s="81" t="str">
        <f t="shared" si="2"/>
        <v>INSERT INTO NHANVIEN VALUES ('NV301', 'Nguyễn Thanh Anh', 'Nam', 'Bình Dương', '0987829178', 'VT002', null);</v>
      </c>
      <c r="L305" s="82"/>
      <c r="M305" s="82"/>
      <c r="N305" s="82"/>
      <c r="O305" s="82"/>
      <c r="P305" s="82"/>
      <c r="Q305" s="82"/>
      <c r="R305" s="82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spans="1:29">
      <c r="A306" s="7"/>
      <c r="B306" s="7"/>
      <c r="C306" s="5" t="s">
        <v>1799</v>
      </c>
      <c r="D306" s="20" t="s">
        <v>1800</v>
      </c>
      <c r="E306" s="20" t="s">
        <v>91</v>
      </c>
      <c r="F306" s="20" t="s">
        <v>938</v>
      </c>
      <c r="G306" s="46" t="s">
        <v>1801</v>
      </c>
      <c r="H306" s="5" t="s">
        <v>906</v>
      </c>
      <c r="I306" s="5" t="s">
        <v>863</v>
      </c>
      <c r="J306" s="7"/>
      <c r="K306" s="81" t="str">
        <f t="shared" si="2"/>
        <v>INSERT INTO NHANVIEN VALUES ('NV302', 'Vũ Minh Thức', 'Nam', 'Bến Tre', '0987829179', 'VT002', null);</v>
      </c>
      <c r="L306" s="82"/>
      <c r="M306" s="82"/>
      <c r="N306" s="82"/>
      <c r="O306" s="82"/>
      <c r="P306" s="82"/>
      <c r="Q306" s="82"/>
      <c r="R306" s="82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spans="1:29">
      <c r="A307" s="7"/>
      <c r="B307" s="7"/>
      <c r="C307" s="5" t="s">
        <v>1802</v>
      </c>
      <c r="D307" s="20" t="s">
        <v>1803</v>
      </c>
      <c r="E307" s="20" t="s">
        <v>91</v>
      </c>
      <c r="F307" s="20" t="s">
        <v>885</v>
      </c>
      <c r="G307" s="46" t="s">
        <v>1804</v>
      </c>
      <c r="H307" s="5" t="s">
        <v>906</v>
      </c>
      <c r="I307" s="5" t="s">
        <v>863</v>
      </c>
      <c r="J307" s="7"/>
      <c r="K307" s="81" t="str">
        <f t="shared" si="2"/>
        <v>INSERT INTO NHANVIEN VALUES ('NV303', 'Nguyễn Minh An', 'Nam', 'HCM', '0987829180', 'VT002', null);</v>
      </c>
      <c r="L307" s="82"/>
      <c r="M307" s="82"/>
      <c r="N307" s="82"/>
      <c r="O307" s="82"/>
      <c r="P307" s="82"/>
      <c r="Q307" s="82"/>
      <c r="R307" s="82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spans="1:29">
      <c r="A308" s="7"/>
      <c r="B308" s="7"/>
      <c r="C308" s="5" t="s">
        <v>1805</v>
      </c>
      <c r="D308" s="20" t="s">
        <v>1806</v>
      </c>
      <c r="E308" s="20" t="s">
        <v>91</v>
      </c>
      <c r="F308" s="20" t="s">
        <v>966</v>
      </c>
      <c r="G308" s="46" t="s">
        <v>1807</v>
      </c>
      <c r="H308" s="5" t="s">
        <v>906</v>
      </c>
      <c r="I308" s="5" t="s">
        <v>863</v>
      </c>
      <c r="J308" s="7"/>
      <c r="K308" s="81" t="str">
        <f t="shared" si="2"/>
        <v>INSERT INTO NHANVIEN VALUES ('NV304', 'Phạm Đình Ân', 'Nam', 'Quãng Ngãi', '0987829181', 'VT002', null);</v>
      </c>
      <c r="L308" s="82"/>
      <c r="M308" s="82"/>
      <c r="N308" s="82"/>
      <c r="O308" s="82"/>
      <c r="P308" s="82"/>
      <c r="Q308" s="82"/>
      <c r="R308" s="82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spans="1:29">
      <c r="A309" s="7"/>
      <c r="B309" s="7"/>
      <c r="C309" s="5" t="s">
        <v>1808</v>
      </c>
      <c r="D309" s="20" t="s">
        <v>1809</v>
      </c>
      <c r="E309" s="20" t="s">
        <v>91</v>
      </c>
      <c r="F309" s="20" t="s">
        <v>904</v>
      </c>
      <c r="G309" s="46" t="s">
        <v>1810</v>
      </c>
      <c r="H309" s="5" t="s">
        <v>906</v>
      </c>
      <c r="I309" s="5" t="s">
        <v>863</v>
      </c>
      <c r="J309" s="7"/>
      <c r="K309" s="81" t="str">
        <f t="shared" si="2"/>
        <v>INSERT INTO NHANVIEN VALUES ('NV305', 'Nguyễn Huy Bảo', 'Nam', 'Đồng Nai', '0987829182', 'VT002', null);</v>
      </c>
      <c r="L309" s="82"/>
      <c r="M309" s="82"/>
      <c r="N309" s="82"/>
      <c r="O309" s="82"/>
      <c r="P309" s="82"/>
      <c r="Q309" s="82"/>
      <c r="R309" s="82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spans="1:29">
      <c r="A310" s="7"/>
      <c r="B310" s="7"/>
      <c r="C310" s="5" t="s">
        <v>1811</v>
      </c>
      <c r="D310" s="20" t="s">
        <v>1812</v>
      </c>
      <c r="E310" s="20" t="s">
        <v>91</v>
      </c>
      <c r="F310" s="20" t="s">
        <v>894</v>
      </c>
      <c r="G310" s="46" t="s">
        <v>1813</v>
      </c>
      <c r="H310" s="5" t="s">
        <v>906</v>
      </c>
      <c r="I310" s="5" t="s">
        <v>863</v>
      </c>
      <c r="J310" s="7"/>
      <c r="K310" s="81" t="str">
        <f t="shared" si="2"/>
        <v>INSERT INTO NHANVIEN VALUES ('NV306', 'Phạm Hồng Ảnh', 'Nam', 'An Giang', '0987829183', 'VT002', null);</v>
      </c>
      <c r="L310" s="82"/>
      <c r="M310" s="82"/>
      <c r="N310" s="82"/>
      <c r="O310" s="82"/>
      <c r="P310" s="82"/>
      <c r="Q310" s="82"/>
      <c r="R310" s="82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spans="1:29">
      <c r="A311" s="7"/>
      <c r="B311" s="7"/>
      <c r="C311" s="5" t="s">
        <v>1814</v>
      </c>
      <c r="D311" s="20" t="s">
        <v>1815</v>
      </c>
      <c r="E311" s="20" t="s">
        <v>91</v>
      </c>
      <c r="F311" s="20" t="s">
        <v>885</v>
      </c>
      <c r="G311" s="46" t="s">
        <v>1816</v>
      </c>
      <c r="H311" s="5" t="s">
        <v>906</v>
      </c>
      <c r="I311" s="5" t="s">
        <v>863</v>
      </c>
      <c r="J311" s="7"/>
      <c r="K311" s="81" t="str">
        <f t="shared" si="2"/>
        <v>INSERT INTO NHANVIEN VALUES ('NV307', 'Châu Việt Anh', 'Nam', 'HCM', '0987829184', 'VT002', null);</v>
      </c>
      <c r="L311" s="82"/>
      <c r="M311" s="82"/>
      <c r="N311" s="82"/>
      <c r="O311" s="82"/>
      <c r="P311" s="82"/>
      <c r="Q311" s="82"/>
      <c r="R311" s="82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spans="1:29">
      <c r="A312" s="7"/>
      <c r="B312" s="7"/>
      <c r="C312" s="5" t="s">
        <v>1817</v>
      </c>
      <c r="D312" s="20" t="s">
        <v>1818</v>
      </c>
      <c r="E312" s="20" t="s">
        <v>91</v>
      </c>
      <c r="F312" s="20" t="s">
        <v>966</v>
      </c>
      <c r="G312" s="46" t="s">
        <v>1819</v>
      </c>
      <c r="H312" s="5" t="s">
        <v>906</v>
      </c>
      <c r="I312" s="5" t="s">
        <v>863</v>
      </c>
      <c r="J312" s="7"/>
      <c r="K312" s="81" t="str">
        <f t="shared" si="2"/>
        <v>INSERT INTO NHANVIEN VALUES ('NV308', 'Nguyễn Lê Phú An', 'Nam', 'Quãng Ngãi', '0987829185', 'VT002', null);</v>
      </c>
      <c r="L312" s="82"/>
      <c r="M312" s="82"/>
      <c r="N312" s="82"/>
      <c r="O312" s="82"/>
      <c r="P312" s="82"/>
      <c r="Q312" s="82"/>
      <c r="R312" s="82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spans="1:29">
      <c r="A313" s="7"/>
      <c r="B313" s="7"/>
      <c r="C313" s="5" t="s">
        <v>1820</v>
      </c>
      <c r="D313" s="20" t="s">
        <v>1821</v>
      </c>
      <c r="E313" s="20" t="s">
        <v>91</v>
      </c>
      <c r="F313" s="20" t="s">
        <v>890</v>
      </c>
      <c r="G313" s="46" t="s">
        <v>1822</v>
      </c>
      <c r="H313" s="5" t="s">
        <v>906</v>
      </c>
      <c r="I313" s="5" t="s">
        <v>863</v>
      </c>
      <c r="J313" s="7"/>
      <c r="K313" s="81" t="str">
        <f t="shared" si="2"/>
        <v>INSERT INTO NHANVIEN VALUES ('NV309', 'Trần Vĩnh Bảo', 'Nam', 'Cần Thơ', '0987829186', 'VT002', null);</v>
      </c>
      <c r="L313" s="82"/>
      <c r="M313" s="82"/>
      <c r="N313" s="82"/>
      <c r="O313" s="82"/>
      <c r="P313" s="82"/>
      <c r="Q313" s="82"/>
      <c r="R313" s="82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spans="1:29">
      <c r="A314" s="7"/>
      <c r="B314" s="7"/>
      <c r="C314" s="5" t="s">
        <v>1823</v>
      </c>
      <c r="D314" s="20" t="s">
        <v>1824</v>
      </c>
      <c r="E314" s="20" t="s">
        <v>86</v>
      </c>
      <c r="F314" s="20" t="s">
        <v>1106</v>
      </c>
      <c r="G314" s="46" t="s">
        <v>1825</v>
      </c>
      <c r="H314" s="5" t="s">
        <v>906</v>
      </c>
      <c r="I314" s="5" t="s">
        <v>863</v>
      </c>
      <c r="J314" s="7"/>
      <c r="K314" s="81" t="str">
        <f t="shared" si="2"/>
        <v>INSERT INTO NHANVIEN VALUES ('NV310', 'Phạm Hoài Anh', 'Nữ', 'Tây Ninh', '0987829187', 'VT002', null);</v>
      </c>
      <c r="L314" s="82"/>
      <c r="M314" s="82"/>
      <c r="N314" s="82"/>
      <c r="O314" s="82"/>
      <c r="P314" s="82"/>
      <c r="Q314" s="82"/>
      <c r="R314" s="82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spans="1:29">
      <c r="A315" s="7"/>
      <c r="B315" s="7"/>
      <c r="C315" s="5" t="s">
        <v>1826</v>
      </c>
      <c r="D315" s="20" t="s">
        <v>1827</v>
      </c>
      <c r="E315" s="20" t="s">
        <v>91</v>
      </c>
      <c r="F315" s="20" t="s">
        <v>894</v>
      </c>
      <c r="G315" s="46" t="s">
        <v>1828</v>
      </c>
      <c r="H315" s="20" t="s">
        <v>896</v>
      </c>
      <c r="I315" s="5" t="s">
        <v>863</v>
      </c>
      <c r="J315" s="7"/>
      <c r="K315" s="81" t="str">
        <f t="shared" si="2"/>
        <v>INSERT INTO NHANVIEN VALUES ('NV311', 'Hồ Thanh Bình', 'Nam', 'An Giang', '0987829188', 'VT003', null);</v>
      </c>
      <c r="L315" s="82"/>
      <c r="M315" s="82"/>
      <c r="N315" s="82"/>
      <c r="O315" s="82"/>
      <c r="P315" s="82"/>
      <c r="Q315" s="82"/>
      <c r="R315" s="82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spans="1:29">
      <c r="A316" s="7"/>
      <c r="B316" s="7"/>
      <c r="C316" s="5" t="s">
        <v>1829</v>
      </c>
      <c r="D316" s="20" t="s">
        <v>1830</v>
      </c>
      <c r="E316" s="20" t="s">
        <v>91</v>
      </c>
      <c r="F316" s="20" t="s">
        <v>894</v>
      </c>
      <c r="G316" s="46" t="s">
        <v>1831</v>
      </c>
      <c r="H316" s="20" t="s">
        <v>896</v>
      </c>
      <c r="I316" s="5" t="s">
        <v>863</v>
      </c>
      <c r="J316" s="7"/>
      <c r="K316" s="81" t="str">
        <f t="shared" si="2"/>
        <v>INSERT INTO NHANVIEN VALUES ('NV312', 'Lê Sơn Tùng', 'Nam', 'An Giang', '0987829189', 'VT003', null);</v>
      </c>
      <c r="L316" s="82"/>
      <c r="M316" s="82"/>
      <c r="N316" s="82"/>
      <c r="O316" s="82"/>
      <c r="P316" s="82"/>
      <c r="Q316" s="82"/>
      <c r="R316" s="82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spans="1:29">
      <c r="A317" s="7"/>
      <c r="B317" s="7"/>
      <c r="C317" s="5" t="s">
        <v>1832</v>
      </c>
      <c r="D317" s="20" t="s">
        <v>1833</v>
      </c>
      <c r="E317" s="20" t="s">
        <v>91</v>
      </c>
      <c r="F317" s="20" t="s">
        <v>890</v>
      </c>
      <c r="G317" s="46" t="s">
        <v>1834</v>
      </c>
      <c r="H317" s="20" t="s">
        <v>896</v>
      </c>
      <c r="I317" s="5" t="s">
        <v>863</v>
      </c>
      <c r="J317" s="7"/>
      <c r="K317" s="81" t="str">
        <f t="shared" si="2"/>
        <v>INSERT INTO NHANVIEN VALUES ('NV313', 'Bùi Thái Chánh', 'Nam', 'Cần Thơ', '0987829190', 'VT003', null);</v>
      </c>
      <c r="L317" s="82"/>
      <c r="M317" s="82"/>
      <c r="N317" s="82"/>
      <c r="O317" s="82"/>
      <c r="P317" s="82"/>
      <c r="Q317" s="82"/>
      <c r="R317" s="82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spans="1:29">
      <c r="A318" s="7"/>
      <c r="B318" s="7"/>
      <c r="C318" s="5" t="s">
        <v>1835</v>
      </c>
      <c r="D318" s="20" t="s">
        <v>1836</v>
      </c>
      <c r="E318" s="20" t="s">
        <v>91</v>
      </c>
      <c r="F318" s="20" t="s">
        <v>904</v>
      </c>
      <c r="G318" s="46" t="s">
        <v>1837</v>
      </c>
      <c r="H318" s="20" t="s">
        <v>896</v>
      </c>
      <c r="I318" s="5" t="s">
        <v>863</v>
      </c>
      <c r="J318" s="7"/>
      <c r="K318" s="81" t="str">
        <f t="shared" si="2"/>
        <v>INSERT INTO NHANVIEN VALUES ('NV314', 'Nguyễn Ngọc Biên', 'Nam', 'Đồng Nai', '0987829191', 'VT003', null);</v>
      </c>
      <c r="L318" s="82"/>
      <c r="M318" s="82"/>
      <c r="N318" s="82"/>
      <c r="O318" s="82"/>
      <c r="P318" s="82"/>
      <c r="Q318" s="82"/>
      <c r="R318" s="82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spans="1:29">
      <c r="A319" s="7"/>
      <c r="B319" s="7"/>
      <c r="C319" s="5" t="s">
        <v>1838</v>
      </c>
      <c r="D319" s="20" t="s">
        <v>1839</v>
      </c>
      <c r="E319" s="20" t="s">
        <v>86</v>
      </c>
      <c r="F319" s="20" t="s">
        <v>1154</v>
      </c>
      <c r="G319" s="46" t="s">
        <v>1840</v>
      </c>
      <c r="H319" s="20" t="s">
        <v>896</v>
      </c>
      <c r="I319" s="5" t="s">
        <v>863</v>
      </c>
      <c r="J319" s="7"/>
      <c r="K319" s="81" t="str">
        <f t="shared" si="2"/>
        <v>INSERT INTO NHANVIEN VALUES ('NV315', 'Đinh Hồng Châu', 'Nữ', 'Bình Phước', '0987829192', 'VT003', null);</v>
      </c>
      <c r="L319" s="82"/>
      <c r="M319" s="82"/>
      <c r="N319" s="82"/>
      <c r="O319" s="82"/>
      <c r="P319" s="82"/>
      <c r="Q319" s="82"/>
      <c r="R319" s="82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spans="1:29">
      <c r="A320" s="7"/>
      <c r="B320" s="7"/>
      <c r="C320" s="5" t="s">
        <v>1841</v>
      </c>
      <c r="D320" s="20" t="s">
        <v>1842</v>
      </c>
      <c r="E320" s="20" t="s">
        <v>91</v>
      </c>
      <c r="F320" s="20" t="s">
        <v>894</v>
      </c>
      <c r="G320" s="46" t="s">
        <v>1843</v>
      </c>
      <c r="H320" s="5" t="s">
        <v>906</v>
      </c>
      <c r="I320" s="5" t="s">
        <v>863</v>
      </c>
      <c r="J320" s="7"/>
      <c r="K320" s="81" t="str">
        <f t="shared" si="2"/>
        <v>INSERT INTO NHANVIEN VALUES ('NV316', 'Võ Khải Hoàng', 'Nam', 'An Giang', '0987829193', 'VT002', null);</v>
      </c>
      <c r="L320" s="82"/>
      <c r="M320" s="82"/>
      <c r="N320" s="82"/>
      <c r="O320" s="82"/>
      <c r="P320" s="82"/>
      <c r="Q320" s="82"/>
      <c r="R320" s="82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spans="1:29">
      <c r="A321" s="7"/>
      <c r="B321" s="7"/>
      <c r="C321" s="5" t="s">
        <v>1844</v>
      </c>
      <c r="D321" s="20" t="s">
        <v>1845</v>
      </c>
      <c r="E321" s="20" t="s">
        <v>91</v>
      </c>
      <c r="F321" s="20" t="s">
        <v>922</v>
      </c>
      <c r="G321" s="46" t="s">
        <v>1846</v>
      </c>
      <c r="H321" s="5" t="s">
        <v>906</v>
      </c>
      <c r="I321" s="5" t="s">
        <v>863</v>
      </c>
      <c r="J321" s="7"/>
      <c r="K321" s="81" t="str">
        <f t="shared" si="2"/>
        <v>INSERT INTO NHANVIEN VALUES ('NV317', 'Lê Văn Minh', 'Nam', 'Kiên Giang', '0987829194', 'VT002', null);</v>
      </c>
      <c r="L321" s="82"/>
      <c r="M321" s="82"/>
      <c r="N321" s="82"/>
      <c r="O321" s="82"/>
      <c r="P321" s="82"/>
      <c r="Q321" s="82"/>
      <c r="R321" s="82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spans="1:29">
      <c r="A322" s="7"/>
      <c r="B322" s="7"/>
      <c r="C322" s="5" t="s">
        <v>1847</v>
      </c>
      <c r="D322" s="20" t="s">
        <v>1848</v>
      </c>
      <c r="E322" s="20" t="s">
        <v>86</v>
      </c>
      <c r="F322" s="20" t="s">
        <v>904</v>
      </c>
      <c r="G322" s="46" t="s">
        <v>1849</v>
      </c>
      <c r="H322" s="20" t="s">
        <v>896</v>
      </c>
      <c r="I322" s="5" t="s">
        <v>863</v>
      </c>
      <c r="J322" s="7"/>
      <c r="K322" s="81" t="str">
        <f t="shared" si="2"/>
        <v>INSERT INTO NHANVIEN VALUES ('NV318', 'Lê Hải Châu', 'Nữ', 'Đồng Nai', '0987829195', 'VT003', null);</v>
      </c>
      <c r="L322" s="82"/>
      <c r="M322" s="82"/>
      <c r="N322" s="82"/>
      <c r="O322" s="82"/>
      <c r="P322" s="82"/>
      <c r="Q322" s="82"/>
      <c r="R322" s="82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spans="1:29">
      <c r="A323" s="7"/>
      <c r="B323" s="7"/>
      <c r="C323" s="5" t="s">
        <v>1850</v>
      </c>
      <c r="D323" s="20" t="s">
        <v>1851</v>
      </c>
      <c r="E323" s="20" t="s">
        <v>86</v>
      </c>
      <c r="F323" s="20" t="s">
        <v>1154</v>
      </c>
      <c r="G323" s="46" t="s">
        <v>1852</v>
      </c>
      <c r="H323" s="20" t="s">
        <v>896</v>
      </c>
      <c r="I323" s="5" t="s">
        <v>863</v>
      </c>
      <c r="J323" s="7"/>
      <c r="K323" s="81" t="str">
        <f t="shared" si="2"/>
        <v>INSERT INTO NHANVIEN VALUES ('NV319', 'Nguyễn Linh Chi', 'Nữ', 'Bình Phước', '0987829196', 'VT003', null);</v>
      </c>
      <c r="L323" s="82"/>
      <c r="M323" s="82"/>
      <c r="N323" s="82"/>
      <c r="O323" s="82"/>
      <c r="P323" s="82"/>
      <c r="Q323" s="82"/>
      <c r="R323" s="82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spans="1:29">
      <c r="A324" s="7"/>
      <c r="B324" s="7"/>
      <c r="C324" s="5" t="s">
        <v>1853</v>
      </c>
      <c r="D324" s="20" t="s">
        <v>1854</v>
      </c>
      <c r="E324" s="20" t="s">
        <v>91</v>
      </c>
      <c r="F324" s="20" t="s">
        <v>1110</v>
      </c>
      <c r="G324" s="46" t="s">
        <v>1855</v>
      </c>
      <c r="H324" s="5" t="s">
        <v>906</v>
      </c>
      <c r="I324" s="5" t="s">
        <v>863</v>
      </c>
      <c r="J324" s="7"/>
      <c r="K324" s="81" t="str">
        <f t="shared" si="2"/>
        <v>INSERT INTO NHANVIEN VALUES ('NV320', 'Nguyễn Thế Chiến', 'Nam', 'Bình Dương', '0987829197', 'VT002', null);</v>
      </c>
      <c r="L324" s="82"/>
      <c r="M324" s="82"/>
      <c r="N324" s="82"/>
      <c r="O324" s="82"/>
      <c r="P324" s="82"/>
      <c r="Q324" s="82"/>
      <c r="R324" s="82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spans="1:29">
      <c r="A325" s="7"/>
      <c r="B325" s="7"/>
      <c r="C325" s="5" t="s">
        <v>1856</v>
      </c>
      <c r="D325" s="20" t="s">
        <v>1857</v>
      </c>
      <c r="E325" s="20" t="s">
        <v>91</v>
      </c>
      <c r="F325" s="20" t="s">
        <v>922</v>
      </c>
      <c r="G325" s="46" t="s">
        <v>1858</v>
      </c>
      <c r="H325" s="20" t="s">
        <v>896</v>
      </c>
      <c r="I325" s="5" t="s">
        <v>863</v>
      </c>
      <c r="J325" s="7"/>
      <c r="K325" s="81" t="str">
        <f t="shared" si="2"/>
        <v>INSERT INTO NHANVIEN VALUES ('NV321', 'Bùi Văn Chương', 'Nam', 'Kiên Giang', '0987829198', 'VT003', null);</v>
      </c>
      <c r="L325" s="82"/>
      <c r="M325" s="82"/>
      <c r="N325" s="82"/>
      <c r="O325" s="82"/>
      <c r="P325" s="82"/>
      <c r="Q325" s="82"/>
      <c r="R325" s="82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spans="1:29">
      <c r="A326" s="7"/>
      <c r="B326" s="7"/>
      <c r="C326" s="5" t="s">
        <v>1859</v>
      </c>
      <c r="D326" s="20" t="s">
        <v>1860</v>
      </c>
      <c r="E326" s="20" t="s">
        <v>86</v>
      </c>
      <c r="F326" s="20" t="s">
        <v>885</v>
      </c>
      <c r="G326" s="46" t="s">
        <v>1861</v>
      </c>
      <c r="H326" s="5" t="s">
        <v>906</v>
      </c>
      <c r="I326" s="5" t="s">
        <v>863</v>
      </c>
      <c r="J326" s="7"/>
      <c r="K326" s="81" t="str">
        <f t="shared" si="2"/>
        <v>INSERT INTO NHANVIEN VALUES ('NV322', 'Vũ Thị Lan Thi', 'Nữ', 'HCM', '0987829199', 'VT002', null);</v>
      </c>
      <c r="L326" s="82"/>
      <c r="M326" s="82"/>
      <c r="N326" s="82"/>
      <c r="O326" s="82"/>
      <c r="P326" s="82"/>
      <c r="Q326" s="82"/>
      <c r="R326" s="82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spans="1:29">
      <c r="A327" s="7"/>
      <c r="B327" s="7"/>
      <c r="C327" s="5" t="s">
        <v>1862</v>
      </c>
      <c r="D327" s="20" t="s">
        <v>1863</v>
      </c>
      <c r="E327" s="20" t="s">
        <v>91</v>
      </c>
      <c r="F327" s="20" t="s">
        <v>885</v>
      </c>
      <c r="G327" s="46" t="s">
        <v>1864</v>
      </c>
      <c r="H327" s="5" t="s">
        <v>906</v>
      </c>
      <c r="I327" s="5" t="s">
        <v>863</v>
      </c>
      <c r="J327" s="7"/>
      <c r="K327" s="81" t="str">
        <f t="shared" si="2"/>
        <v>INSERT INTO NHANVIEN VALUES ('NV323', 'Ngô Chí Công', 'Nam', 'HCM', '0987829200', 'VT002', null);</v>
      </c>
      <c r="L327" s="82"/>
      <c r="M327" s="82"/>
      <c r="N327" s="82"/>
      <c r="O327" s="82"/>
      <c r="P327" s="82"/>
      <c r="Q327" s="82"/>
      <c r="R327" s="82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spans="1:29">
      <c r="A328" s="7"/>
      <c r="B328" s="7"/>
      <c r="C328" s="5" t="s">
        <v>1865</v>
      </c>
      <c r="D328" s="20" t="s">
        <v>1866</v>
      </c>
      <c r="E328" s="20" t="s">
        <v>86</v>
      </c>
      <c r="F328" s="20" t="s">
        <v>938</v>
      </c>
      <c r="G328" s="46" t="s">
        <v>1867</v>
      </c>
      <c r="H328" s="5" t="s">
        <v>906</v>
      </c>
      <c r="I328" s="5" t="s">
        <v>863</v>
      </c>
      <c r="J328" s="7"/>
      <c r="K328" s="81" t="str">
        <f t="shared" si="2"/>
        <v>INSERT INTO NHANVIEN VALUES ('NV324', 'Nguyễn Thị Cúc', 'Nữ', 'Bến Tre', '0987829201', 'VT002', null);</v>
      </c>
      <c r="L328" s="82"/>
      <c r="M328" s="82"/>
      <c r="N328" s="82"/>
      <c r="O328" s="82"/>
      <c r="P328" s="82"/>
      <c r="Q328" s="82"/>
      <c r="R328" s="82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spans="1:29">
      <c r="A329" s="7"/>
      <c r="B329" s="7"/>
      <c r="C329" s="5" t="s">
        <v>1868</v>
      </c>
      <c r="D329" s="20" t="s">
        <v>1869</v>
      </c>
      <c r="E329" s="20" t="s">
        <v>91</v>
      </c>
      <c r="F329" s="20" t="s">
        <v>956</v>
      </c>
      <c r="G329" s="46" t="s">
        <v>1870</v>
      </c>
      <c r="H329" s="20" t="s">
        <v>896</v>
      </c>
      <c r="I329" s="5" t="s">
        <v>863</v>
      </c>
      <c r="J329" s="7"/>
      <c r="K329" s="81" t="str">
        <f t="shared" si="2"/>
        <v>INSERT INTO NHANVIEN VALUES ('NV325', 'Nguyễn Kim Cương', 'Nam', 'Sóc Trăng', '0987829202', 'VT003', null);</v>
      </c>
      <c r="L329" s="82"/>
      <c r="M329" s="82"/>
      <c r="N329" s="82"/>
      <c r="O329" s="82"/>
      <c r="P329" s="82"/>
      <c r="Q329" s="82"/>
      <c r="R329" s="82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spans="1:29">
      <c r="A330" s="7"/>
      <c r="B330" s="7"/>
      <c r="C330" s="5" t="s">
        <v>1871</v>
      </c>
      <c r="D330" s="20" t="s">
        <v>1872</v>
      </c>
      <c r="E330" s="20" t="s">
        <v>91</v>
      </c>
      <c r="F330" s="20" t="s">
        <v>926</v>
      </c>
      <c r="G330" s="46" t="s">
        <v>1873</v>
      </c>
      <c r="H330" s="20" t="s">
        <v>896</v>
      </c>
      <c r="I330" s="5" t="s">
        <v>863</v>
      </c>
      <c r="J330" s="7"/>
      <c r="K330" s="81" t="str">
        <f t="shared" si="2"/>
        <v>INSERT INTO NHANVIEN VALUES ('NV326', 'Nguyễn Phước Cường', 'Nam', 'Long Xuyên', '0987829203', 'VT003', null);</v>
      </c>
      <c r="L330" s="82"/>
      <c r="M330" s="82"/>
      <c r="N330" s="82"/>
      <c r="O330" s="82"/>
      <c r="P330" s="82"/>
      <c r="Q330" s="82"/>
      <c r="R330" s="82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spans="1:29">
      <c r="A331" s="7"/>
      <c r="B331" s="7"/>
      <c r="C331" s="5" t="s">
        <v>1874</v>
      </c>
      <c r="D331" s="20" t="s">
        <v>1875</v>
      </c>
      <c r="E331" s="20" t="s">
        <v>91</v>
      </c>
      <c r="F331" s="20" t="s">
        <v>966</v>
      </c>
      <c r="G331" s="46" t="s">
        <v>1876</v>
      </c>
      <c r="H331" s="5" t="s">
        <v>906</v>
      </c>
      <c r="I331" s="5" t="s">
        <v>863</v>
      </c>
      <c r="J331" s="7"/>
      <c r="K331" s="81" t="str">
        <f t="shared" si="2"/>
        <v>INSERT INTO NHANVIEN VALUES ('NV327', 'Tô Trọng', 'Nam', 'Quãng Ngãi', '0987829204', 'VT002', null);</v>
      </c>
      <c r="L331" s="82"/>
      <c r="M331" s="82"/>
      <c r="N331" s="82"/>
      <c r="O331" s="82"/>
      <c r="P331" s="82"/>
      <c r="Q331" s="82"/>
      <c r="R331" s="82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spans="1:29">
      <c r="A332" s="7"/>
      <c r="B332" s="7"/>
      <c r="C332" s="5" t="s">
        <v>1877</v>
      </c>
      <c r="D332" s="20" t="s">
        <v>1878</v>
      </c>
      <c r="E332" s="20" t="s">
        <v>91</v>
      </c>
      <c r="F332" s="20" t="s">
        <v>885</v>
      </c>
      <c r="G332" s="46" t="s">
        <v>1879</v>
      </c>
      <c r="H332" s="5" t="s">
        <v>906</v>
      </c>
      <c r="I332" s="5" t="s">
        <v>863</v>
      </c>
      <c r="J332" s="7"/>
      <c r="K332" s="81" t="str">
        <f t="shared" si="2"/>
        <v>INSERT INTO NHANVIEN VALUES ('NV328', 'Lê Bảo Đạt', 'Nam', 'HCM', '0987829205', 'VT002', null);</v>
      </c>
      <c r="L332" s="82"/>
      <c r="M332" s="82"/>
      <c r="N332" s="82"/>
      <c r="O332" s="82"/>
      <c r="P332" s="82"/>
      <c r="Q332" s="82"/>
      <c r="R332" s="82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spans="1:29">
      <c r="A333" s="7"/>
      <c r="B333" s="7"/>
      <c r="C333" s="5" t="s">
        <v>1880</v>
      </c>
      <c r="D333" s="20" t="s">
        <v>1881</v>
      </c>
      <c r="E333" s="20" t="s">
        <v>91</v>
      </c>
      <c r="F333" s="20" t="s">
        <v>1110</v>
      </c>
      <c r="G333" s="46" t="s">
        <v>1882</v>
      </c>
      <c r="H333" s="5" t="s">
        <v>906</v>
      </c>
      <c r="I333" s="5" t="s">
        <v>863</v>
      </c>
      <c r="J333" s="7"/>
      <c r="K333" s="81" t="str">
        <f t="shared" si="2"/>
        <v>INSERT INTO NHANVIEN VALUES ('NV329', 'Mai Minh Đạt', 'Nam', 'Bình Dương', '0987829206', 'VT002', null);</v>
      </c>
      <c r="L333" s="82"/>
      <c r="M333" s="82"/>
      <c r="N333" s="82"/>
      <c r="O333" s="82"/>
      <c r="P333" s="82"/>
      <c r="Q333" s="82"/>
      <c r="R333" s="82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spans="1:29">
      <c r="A334" s="7"/>
      <c r="B334" s="7"/>
      <c r="C334" s="5" t="s">
        <v>1883</v>
      </c>
      <c r="D334" s="20" t="s">
        <v>1884</v>
      </c>
      <c r="E334" s="20" t="s">
        <v>91</v>
      </c>
      <c r="F334" s="20" t="s">
        <v>966</v>
      </c>
      <c r="G334" s="46" t="s">
        <v>1885</v>
      </c>
      <c r="H334" s="5" t="s">
        <v>906</v>
      </c>
      <c r="I334" s="5" t="s">
        <v>863</v>
      </c>
      <c r="J334" s="7"/>
      <c r="K334" s="81" t="str">
        <f t="shared" si="2"/>
        <v>INSERT INTO NHANVIEN VALUES ('NV330', 'Huỳnh Công Danh', 'Nam', 'Quãng Ngãi', '0987829207', 'VT002', null);</v>
      </c>
      <c r="L334" s="82"/>
      <c r="M334" s="82"/>
      <c r="N334" s="82"/>
      <c r="O334" s="82"/>
      <c r="P334" s="82"/>
      <c r="Q334" s="82"/>
      <c r="R334" s="82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spans="1:29">
      <c r="A335" s="7"/>
      <c r="B335" s="7"/>
      <c r="C335" s="5" t="s">
        <v>1886</v>
      </c>
      <c r="D335" s="20" t="s">
        <v>1887</v>
      </c>
      <c r="E335" s="20" t="s">
        <v>86</v>
      </c>
      <c r="F335" s="20" t="s">
        <v>966</v>
      </c>
      <c r="G335" s="45" t="s">
        <v>1888</v>
      </c>
      <c r="H335" s="5" t="s">
        <v>906</v>
      </c>
      <c r="I335" s="5" t="s">
        <v>863</v>
      </c>
      <c r="J335" s="7"/>
      <c r="K335" s="81" t="str">
        <f t="shared" si="2"/>
        <v>INSERT INTO NHANVIEN VALUES ('NV331', 'Đoàn Thị Thanh', 'Nữ', 'Quãng Ngãi', '0514927466', 'VT002', null);</v>
      </c>
      <c r="L335" s="82"/>
      <c r="M335" s="82"/>
      <c r="N335" s="82"/>
      <c r="O335" s="82"/>
      <c r="P335" s="82"/>
      <c r="Q335" s="82"/>
      <c r="R335" s="82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spans="1:29">
      <c r="A336" s="7"/>
      <c r="B336" s="7"/>
      <c r="C336" s="5" t="s">
        <v>1889</v>
      </c>
      <c r="D336" s="20" t="s">
        <v>1890</v>
      </c>
      <c r="E336" s="20" t="s">
        <v>91</v>
      </c>
      <c r="F336" s="20" t="s">
        <v>885</v>
      </c>
      <c r="G336" s="46" t="s">
        <v>1891</v>
      </c>
      <c r="H336" s="5" t="s">
        <v>906</v>
      </c>
      <c r="I336" s="5" t="s">
        <v>863</v>
      </c>
      <c r="J336" s="7"/>
      <c r="K336" s="81" t="str">
        <f t="shared" si="2"/>
        <v>INSERT INTO NHANVIEN VALUES ('NV332', 'Huỳnh Trần Đoàn', 'Nam', 'HCM', '0514927467', 'VT002', null);</v>
      </c>
      <c r="L336" s="82"/>
      <c r="M336" s="82"/>
      <c r="N336" s="82"/>
      <c r="O336" s="82"/>
      <c r="P336" s="82"/>
      <c r="Q336" s="82"/>
      <c r="R336" s="82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spans="1:29">
      <c r="A337" s="7"/>
      <c r="B337" s="7"/>
      <c r="C337" s="5" t="s">
        <v>1892</v>
      </c>
      <c r="D337" s="20" t="s">
        <v>1893</v>
      </c>
      <c r="E337" s="20" t="s">
        <v>91</v>
      </c>
      <c r="F337" s="20" t="s">
        <v>934</v>
      </c>
      <c r="G337" s="46" t="s">
        <v>1894</v>
      </c>
      <c r="H337" s="20" t="s">
        <v>896</v>
      </c>
      <c r="I337" s="5" t="s">
        <v>863</v>
      </c>
      <c r="J337" s="7"/>
      <c r="K337" s="81" t="str">
        <f t="shared" si="2"/>
        <v>INSERT INTO NHANVIEN VALUES ('NV333', 'Đỗ Quang Đạt', 'Nam', 'Vũng Tàu', '0514927468', 'VT003', null);</v>
      </c>
      <c r="L337" s="82"/>
      <c r="M337" s="82"/>
      <c r="N337" s="82"/>
      <c r="O337" s="82"/>
      <c r="P337" s="82"/>
      <c r="Q337" s="82"/>
      <c r="R337" s="82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spans="1:29">
      <c r="A338" s="7"/>
      <c r="B338" s="7"/>
      <c r="C338" s="5" t="s">
        <v>1895</v>
      </c>
      <c r="D338" s="20" t="s">
        <v>1896</v>
      </c>
      <c r="E338" s="20" t="s">
        <v>91</v>
      </c>
      <c r="F338" s="20" t="s">
        <v>890</v>
      </c>
      <c r="G338" s="46" t="s">
        <v>1897</v>
      </c>
      <c r="H338" s="5" t="s">
        <v>906</v>
      </c>
      <c r="I338" s="5" t="s">
        <v>863</v>
      </c>
      <c r="J338" s="7"/>
      <c r="K338" s="81" t="str">
        <f t="shared" si="2"/>
        <v>INSERT INTO NHANVIEN VALUES ('NV334', 'Nguyễn Mạnh Điền', 'Nam', 'Cần Thơ', '0514927469', 'VT002', null);</v>
      </c>
      <c r="L338" s="82"/>
      <c r="M338" s="82"/>
      <c r="N338" s="82"/>
      <c r="O338" s="82"/>
      <c r="P338" s="82"/>
      <c r="Q338" s="82"/>
      <c r="R338" s="82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spans="1:29">
      <c r="A339" s="7"/>
      <c r="B339" s="7"/>
      <c r="C339" s="5" t="s">
        <v>1898</v>
      </c>
      <c r="D339" s="20" t="s">
        <v>1899</v>
      </c>
      <c r="E339" s="20" t="s">
        <v>91</v>
      </c>
      <c r="F339" s="20" t="s">
        <v>904</v>
      </c>
      <c r="G339" s="46" t="s">
        <v>1900</v>
      </c>
      <c r="H339" s="5" t="s">
        <v>906</v>
      </c>
      <c r="I339" s="5" t="s">
        <v>863</v>
      </c>
      <c r="J339" s="7"/>
      <c r="K339" s="81" t="str">
        <f t="shared" si="2"/>
        <v>INSERT INTO NHANVIEN VALUES ('NV335', 'Hồ Anh Đạt', 'Nam', 'Đồng Nai', '0514927470', 'VT002', null);</v>
      </c>
      <c r="L339" s="82"/>
      <c r="M339" s="82"/>
      <c r="N339" s="82"/>
      <c r="O339" s="82"/>
      <c r="P339" s="82"/>
      <c r="Q339" s="82"/>
      <c r="R339" s="82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spans="1:29">
      <c r="A340" s="7"/>
      <c r="B340" s="7"/>
      <c r="C340" s="5" t="s">
        <v>1901</v>
      </c>
      <c r="D340" s="20" t="s">
        <v>1902</v>
      </c>
      <c r="E340" s="20" t="s">
        <v>91</v>
      </c>
      <c r="F340" s="20" t="s">
        <v>894</v>
      </c>
      <c r="G340" s="46" t="s">
        <v>1903</v>
      </c>
      <c r="H340" s="5" t="s">
        <v>906</v>
      </c>
      <c r="I340" s="5" t="s">
        <v>863</v>
      </c>
      <c r="J340" s="7"/>
      <c r="K340" s="81" t="str">
        <f t="shared" si="2"/>
        <v>INSERT INTO NHANVIEN VALUES ('NV336', 'Huỳnh Minh Đức', 'Nam', 'An Giang', '0514927471', 'VT002', null);</v>
      </c>
      <c r="L340" s="82"/>
      <c r="M340" s="82"/>
      <c r="N340" s="82"/>
      <c r="O340" s="82"/>
      <c r="P340" s="82"/>
      <c r="Q340" s="82"/>
      <c r="R340" s="82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spans="1:29">
      <c r="A341" s="7"/>
      <c r="B341" s="7"/>
      <c r="C341" s="5" t="s">
        <v>1904</v>
      </c>
      <c r="D341" s="20" t="s">
        <v>1905</v>
      </c>
      <c r="E341" s="20" t="s">
        <v>91</v>
      </c>
      <c r="F341" s="20" t="s">
        <v>890</v>
      </c>
      <c r="G341" s="46" t="s">
        <v>1906</v>
      </c>
      <c r="H341" s="5" t="s">
        <v>906</v>
      </c>
      <c r="I341" s="5" t="s">
        <v>863</v>
      </c>
      <c r="J341" s="7"/>
      <c r="K341" s="81" t="str">
        <f t="shared" si="2"/>
        <v>INSERT INTO NHANVIEN VALUES ('NV337', 'Nguyễn Mạnh Thảo', 'Nam', 'Cần Thơ', '0514927472', 'VT002', null);</v>
      </c>
      <c r="L341" s="82"/>
      <c r="M341" s="82"/>
      <c r="N341" s="82"/>
      <c r="O341" s="82"/>
      <c r="P341" s="82"/>
      <c r="Q341" s="82"/>
      <c r="R341" s="82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spans="1:29">
      <c r="A342" s="7"/>
      <c r="B342" s="7"/>
      <c r="C342" s="5" t="s">
        <v>1907</v>
      </c>
      <c r="D342" s="20" t="s">
        <v>1908</v>
      </c>
      <c r="E342" s="20" t="s">
        <v>91</v>
      </c>
      <c r="F342" s="20" t="s">
        <v>934</v>
      </c>
      <c r="G342" s="46" t="s">
        <v>1909</v>
      </c>
      <c r="H342" s="5" t="s">
        <v>906</v>
      </c>
      <c r="I342" s="5" t="s">
        <v>863</v>
      </c>
      <c r="J342" s="7"/>
      <c r="K342" s="81" t="str">
        <f t="shared" si="2"/>
        <v>INSERT INTO NHANVIEN VALUES ('NV338', 'Ngô Xuân Tùng', 'Nam', 'Vũng Tàu', '0514927473', 'VT002', null);</v>
      </c>
      <c r="L342" s="82"/>
      <c r="M342" s="82"/>
      <c r="N342" s="82"/>
      <c r="O342" s="82"/>
      <c r="P342" s="82"/>
      <c r="Q342" s="82"/>
      <c r="R342" s="82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spans="1:29">
      <c r="A343" s="7"/>
      <c r="B343" s="7"/>
      <c r="C343" s="5" t="s">
        <v>1910</v>
      </c>
      <c r="D343" s="9" t="s">
        <v>1911</v>
      </c>
      <c r="E343" s="20" t="s">
        <v>86</v>
      </c>
      <c r="F343" s="20" t="s">
        <v>885</v>
      </c>
      <c r="G343" s="46" t="s">
        <v>1912</v>
      </c>
      <c r="H343" s="5" t="s">
        <v>906</v>
      </c>
      <c r="I343" s="5" t="s">
        <v>863</v>
      </c>
      <c r="J343" s="7"/>
      <c r="K343" s="81" t="str">
        <f t="shared" si="2"/>
        <v>INSERT INTO NHANVIEN VALUES ('NV339', 'Bùi Dương Thảo Vy', 'Nữ', 'HCM', '0514927474', 'VT002', null);</v>
      </c>
      <c r="L343" s="82"/>
      <c r="M343" s="82"/>
      <c r="N343" s="82"/>
      <c r="O343" s="82"/>
      <c r="P343" s="82"/>
      <c r="Q343" s="82"/>
      <c r="R343" s="82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spans="1:29">
      <c r="A344" s="7"/>
      <c r="B344" s="7"/>
      <c r="C344" s="5" t="s">
        <v>1913</v>
      </c>
      <c r="D344" s="20" t="s">
        <v>1914</v>
      </c>
      <c r="E344" s="20" t="s">
        <v>91</v>
      </c>
      <c r="F344" s="20" t="s">
        <v>894</v>
      </c>
      <c r="G344" s="46" t="s">
        <v>1915</v>
      </c>
      <c r="H344" s="5" t="s">
        <v>906</v>
      </c>
      <c r="I344" s="5" t="s">
        <v>863</v>
      </c>
      <c r="J344" s="7"/>
      <c r="K344" s="81" t="str">
        <f t="shared" si="2"/>
        <v>INSERT INTO NHANVIEN VALUES ('NV340', 'Lưu Thế Huy', 'Nam', 'An Giang', '0514927475', 'VT002', null);</v>
      </c>
      <c r="L344" s="82"/>
      <c r="M344" s="82"/>
      <c r="N344" s="82"/>
      <c r="O344" s="82"/>
      <c r="P344" s="82"/>
      <c r="Q344" s="82"/>
      <c r="R344" s="82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spans="1:29">
      <c r="A345" s="7"/>
      <c r="B345" s="7"/>
      <c r="C345" s="5" t="s">
        <v>1916</v>
      </c>
      <c r="D345" s="20" t="s">
        <v>1917</v>
      </c>
      <c r="E345" s="20" t="s">
        <v>86</v>
      </c>
      <c r="F345" s="20" t="s">
        <v>1106</v>
      </c>
      <c r="G345" s="46" t="s">
        <v>1918</v>
      </c>
      <c r="H345" s="5" t="s">
        <v>906</v>
      </c>
      <c r="I345" s="5" t="s">
        <v>863</v>
      </c>
      <c r="J345" s="7"/>
      <c r="K345" s="81" t="str">
        <f t="shared" si="2"/>
        <v>INSERT INTO NHANVIEN VALUES ('NV341', 'Nguyễn Thị Vân', 'Nữ', 'Tây Ninh', '0514927476', 'VT002', null);</v>
      </c>
      <c r="L345" s="82"/>
      <c r="M345" s="82"/>
      <c r="N345" s="82"/>
      <c r="O345" s="82"/>
      <c r="P345" s="82"/>
      <c r="Q345" s="82"/>
      <c r="R345" s="82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spans="1:29">
      <c r="A346" s="7"/>
      <c r="B346" s="7"/>
      <c r="C346" s="5" t="s">
        <v>1919</v>
      </c>
      <c r="D346" s="20" t="s">
        <v>1920</v>
      </c>
      <c r="E346" s="20" t="s">
        <v>91</v>
      </c>
      <c r="F346" s="20" t="s">
        <v>938</v>
      </c>
      <c r="G346" s="46" t="s">
        <v>1921</v>
      </c>
      <c r="H346" s="5" t="s">
        <v>906</v>
      </c>
      <c r="I346" s="5" t="s">
        <v>863</v>
      </c>
      <c r="J346" s="7"/>
      <c r="K346" s="81" t="str">
        <f t="shared" si="2"/>
        <v>INSERT INTO NHANVIEN VALUES ('NV342', 'Dương Minh Long', 'Nam', 'Bến Tre', '0514927477', 'VT002', null);</v>
      </c>
      <c r="L346" s="82"/>
      <c r="M346" s="82"/>
      <c r="N346" s="82"/>
      <c r="O346" s="82"/>
      <c r="P346" s="82"/>
      <c r="Q346" s="82"/>
      <c r="R346" s="82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spans="1:29">
      <c r="A347" s="7"/>
      <c r="B347" s="7"/>
      <c r="C347" s="5" t="s">
        <v>1922</v>
      </c>
      <c r="D347" s="20" t="s">
        <v>1923</v>
      </c>
      <c r="E347" s="20" t="s">
        <v>91</v>
      </c>
      <c r="F347" s="20" t="s">
        <v>922</v>
      </c>
      <c r="G347" s="46" t="s">
        <v>1924</v>
      </c>
      <c r="H347" s="5" t="s">
        <v>906</v>
      </c>
      <c r="I347" s="5" t="s">
        <v>863</v>
      </c>
      <c r="J347" s="7"/>
      <c r="K347" s="81" t="str">
        <f t="shared" si="2"/>
        <v>INSERT INTO NHANVIEN VALUES ('NV343', 'Trần Mai Khanh', 'Nam', 'Kiên Giang', '0514927478', 'VT002', null);</v>
      </c>
      <c r="L347" s="82"/>
      <c r="M347" s="82"/>
      <c r="N347" s="82"/>
      <c r="O347" s="82"/>
      <c r="P347" s="82"/>
      <c r="Q347" s="82"/>
      <c r="R347" s="82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spans="1:29">
      <c r="A348" s="7"/>
      <c r="B348" s="7"/>
      <c r="C348" s="5" t="s">
        <v>1925</v>
      </c>
      <c r="D348" s="20" t="s">
        <v>1926</v>
      </c>
      <c r="E348" s="20" t="s">
        <v>86</v>
      </c>
      <c r="F348" s="20" t="s">
        <v>926</v>
      </c>
      <c r="G348" s="46" t="s">
        <v>1927</v>
      </c>
      <c r="H348" s="5" t="s">
        <v>906</v>
      </c>
      <c r="I348" s="5" t="s">
        <v>863</v>
      </c>
      <c r="J348" s="7"/>
      <c r="K348" s="81" t="str">
        <f t="shared" si="2"/>
        <v>INSERT INTO NHANVIEN VALUES ('NV344', 'Nguyễn Thị Hồng Diệp', 'Nữ', 'Long Xuyên', '0514927479', 'VT002', null);</v>
      </c>
      <c r="L348" s="82"/>
      <c r="M348" s="82"/>
      <c r="N348" s="82"/>
      <c r="O348" s="82"/>
      <c r="P348" s="82"/>
      <c r="Q348" s="82"/>
      <c r="R348" s="82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spans="1:29">
      <c r="A349" s="7"/>
      <c r="B349" s="7"/>
      <c r="C349" s="5" t="s">
        <v>1928</v>
      </c>
      <c r="D349" s="20" t="s">
        <v>1929</v>
      </c>
      <c r="E349" s="20" t="s">
        <v>91</v>
      </c>
      <c r="F349" s="20" t="s">
        <v>904</v>
      </c>
      <c r="G349" s="46" t="s">
        <v>1930</v>
      </c>
      <c r="H349" s="5" t="s">
        <v>906</v>
      </c>
      <c r="I349" s="5" t="s">
        <v>863</v>
      </c>
      <c r="J349" s="7"/>
      <c r="K349" s="81" t="str">
        <f t="shared" si="2"/>
        <v>INSERT INTO NHANVIEN VALUES ('NV345', 'Nguyễn Hoàng Khang', 'Nam', 'Đồng Nai', '0514927480', 'VT002', null);</v>
      </c>
      <c r="L349" s="82"/>
      <c r="M349" s="82"/>
      <c r="N349" s="82"/>
      <c r="O349" s="82"/>
      <c r="P349" s="82"/>
      <c r="Q349" s="82"/>
      <c r="R349" s="82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spans="1:29">
      <c r="A350" s="7"/>
      <c r="B350" s="7"/>
      <c r="C350" s="5" t="s">
        <v>1931</v>
      </c>
      <c r="D350" s="20" t="s">
        <v>1932</v>
      </c>
      <c r="E350" s="20" t="s">
        <v>91</v>
      </c>
      <c r="F350" s="20" t="s">
        <v>894</v>
      </c>
      <c r="G350" s="46" t="s">
        <v>1933</v>
      </c>
      <c r="H350" s="5" t="s">
        <v>906</v>
      </c>
      <c r="I350" s="5" t="s">
        <v>863</v>
      </c>
      <c r="J350" s="7"/>
      <c r="K350" s="81" t="str">
        <f t="shared" si="2"/>
        <v>INSERT INTO NHANVIEN VALUES ('NV346', 'Thi Ngọc Thái', 'Nam', 'An Giang', '0514927481', 'VT002', null);</v>
      </c>
      <c r="L350" s="82"/>
      <c r="M350" s="82"/>
      <c r="N350" s="82"/>
      <c r="O350" s="82"/>
      <c r="P350" s="82"/>
      <c r="Q350" s="82"/>
      <c r="R350" s="82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spans="1:29">
      <c r="A351" s="7"/>
      <c r="B351" s="7"/>
      <c r="C351" s="5" t="s">
        <v>1934</v>
      </c>
      <c r="D351" s="20" t="s">
        <v>1935</v>
      </c>
      <c r="E351" s="20" t="s">
        <v>91</v>
      </c>
      <c r="F351" s="20" t="s">
        <v>894</v>
      </c>
      <c r="G351" s="46" t="s">
        <v>1936</v>
      </c>
      <c r="H351" s="5" t="s">
        <v>906</v>
      </c>
      <c r="I351" s="5" t="s">
        <v>863</v>
      </c>
      <c r="J351" s="7"/>
      <c r="K351" s="81" t="str">
        <f t="shared" si="2"/>
        <v>INSERT INTO NHANVIEN VALUES ('NV347', 'Nguyễn Anh Huy', 'Nam', 'An Giang', '0514927482', 'VT002', null);</v>
      </c>
      <c r="L351" s="82"/>
      <c r="M351" s="82"/>
      <c r="N351" s="82"/>
      <c r="O351" s="82"/>
      <c r="P351" s="82"/>
      <c r="Q351" s="82"/>
      <c r="R351" s="82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spans="1:29">
      <c r="A352" s="7"/>
      <c r="B352" s="7"/>
      <c r="C352" s="5" t="s">
        <v>1937</v>
      </c>
      <c r="D352" s="20" t="s">
        <v>1938</v>
      </c>
      <c r="E352" s="20" t="s">
        <v>86</v>
      </c>
      <c r="F352" s="20" t="s">
        <v>938</v>
      </c>
      <c r="G352" s="46" t="s">
        <v>1939</v>
      </c>
      <c r="H352" s="5" t="s">
        <v>906</v>
      </c>
      <c r="I352" s="5" t="s">
        <v>863</v>
      </c>
      <c r="J352" s="7"/>
      <c r="K352" s="81" t="str">
        <f t="shared" si="2"/>
        <v>INSERT INTO NHANVIEN VALUES ('NV348', 'Nguyễn Mai Tường Vy', 'Nữ', 'Bến Tre', '0514927483', 'VT002', null);</v>
      </c>
      <c r="L352" s="82"/>
      <c r="M352" s="82"/>
      <c r="N352" s="82"/>
      <c r="O352" s="82"/>
      <c r="P352" s="82"/>
      <c r="Q352" s="82"/>
      <c r="R352" s="82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spans="1:29">
      <c r="A353" s="7"/>
      <c r="B353" s="7"/>
      <c r="C353" s="5" t="s">
        <v>1940</v>
      </c>
      <c r="D353" s="20" t="s">
        <v>1941</v>
      </c>
      <c r="E353" s="20" t="s">
        <v>91</v>
      </c>
      <c r="F353" s="20" t="s">
        <v>926</v>
      </c>
      <c r="G353" s="46" t="s">
        <v>1942</v>
      </c>
      <c r="H353" s="5" t="s">
        <v>906</v>
      </c>
      <c r="I353" s="5" t="s">
        <v>863</v>
      </c>
      <c r="J353" s="7"/>
      <c r="K353" s="81" t="str">
        <f t="shared" si="2"/>
        <v>INSERT INTO NHANVIEN VALUES ('NV349', 'Nguyễn Minh Nhật', 'Nam', 'Long Xuyên', '0514927484', 'VT002', null);</v>
      </c>
      <c r="L353" s="82"/>
      <c r="M353" s="82"/>
      <c r="N353" s="82"/>
      <c r="O353" s="82"/>
      <c r="P353" s="82"/>
      <c r="Q353" s="82"/>
      <c r="R353" s="82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spans="1:29">
      <c r="A354" s="7"/>
      <c r="B354" s="7"/>
      <c r="C354" s="5" t="s">
        <v>1943</v>
      </c>
      <c r="D354" s="20" t="s">
        <v>1944</v>
      </c>
      <c r="E354" s="20" t="s">
        <v>86</v>
      </c>
      <c r="F354" s="20" t="s">
        <v>926</v>
      </c>
      <c r="G354" s="46" t="s">
        <v>1945</v>
      </c>
      <c r="H354" s="5" t="s">
        <v>906</v>
      </c>
      <c r="I354" s="5" t="s">
        <v>863</v>
      </c>
      <c r="J354" s="7"/>
      <c r="K354" s="81" t="str">
        <f t="shared" si="2"/>
        <v>INSERT INTO NHANVIEN VALUES ('NV350', 'Lê Trúc Quỳnh', 'Nữ', 'Long Xuyên', '0514927485', 'VT002', null);</v>
      </c>
      <c r="L354" s="82"/>
      <c r="M354" s="82"/>
      <c r="N354" s="82"/>
      <c r="O354" s="82"/>
      <c r="P354" s="82"/>
      <c r="Q354" s="82"/>
      <c r="R354" s="82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spans="1:29">
      <c r="A355" s="7"/>
      <c r="B355" s="7"/>
      <c r="C355" s="5" t="s">
        <v>1946</v>
      </c>
      <c r="D355" s="20" t="s">
        <v>1947</v>
      </c>
      <c r="E355" s="20" t="s">
        <v>91</v>
      </c>
      <c r="F355" s="20" t="s">
        <v>904</v>
      </c>
      <c r="G355" s="46" t="s">
        <v>1948</v>
      </c>
      <c r="H355" s="5" t="s">
        <v>906</v>
      </c>
      <c r="I355" s="5" t="s">
        <v>863</v>
      </c>
      <c r="J355" s="7"/>
      <c r="K355" s="81" t="str">
        <f t="shared" si="2"/>
        <v>INSERT INTO NHANVIEN VALUES ('NV351', 'Ngô Minh Đức', 'Nam', 'Đồng Nai', '0514927486', 'VT002', null);</v>
      </c>
      <c r="L355" s="82"/>
      <c r="M355" s="82"/>
      <c r="N355" s="82"/>
      <c r="O355" s="82"/>
      <c r="P355" s="82"/>
      <c r="Q355" s="82"/>
      <c r="R355" s="82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spans="1:29">
      <c r="A356" s="7"/>
      <c r="B356" s="7"/>
      <c r="C356" s="5" t="s">
        <v>1949</v>
      </c>
      <c r="D356" s="20" t="s">
        <v>1950</v>
      </c>
      <c r="E356" s="20" t="s">
        <v>91</v>
      </c>
      <c r="F356" s="20" t="s">
        <v>890</v>
      </c>
      <c r="G356" s="46" t="s">
        <v>1951</v>
      </c>
      <c r="H356" s="5" t="s">
        <v>906</v>
      </c>
      <c r="I356" s="5" t="s">
        <v>863</v>
      </c>
      <c r="J356" s="7"/>
      <c r="K356" s="81" t="str">
        <f t="shared" si="2"/>
        <v>INSERT INTO NHANVIEN VALUES ('NV352', 'Hoàng Ngọc Tấn', 'Nam', 'Cần Thơ', '0514927487', 'VT002', null);</v>
      </c>
      <c r="L356" s="82"/>
      <c r="M356" s="82"/>
      <c r="N356" s="82"/>
      <c r="O356" s="82"/>
      <c r="P356" s="82"/>
      <c r="Q356" s="82"/>
      <c r="R356" s="82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spans="1:29">
      <c r="A357" s="7"/>
      <c r="B357" s="7"/>
      <c r="C357" s="5" t="s">
        <v>1952</v>
      </c>
      <c r="D357" s="20" t="s">
        <v>1953</v>
      </c>
      <c r="E357" s="20" t="s">
        <v>91</v>
      </c>
      <c r="F357" s="20" t="s">
        <v>922</v>
      </c>
      <c r="G357" s="46" t="s">
        <v>1954</v>
      </c>
      <c r="H357" s="5" t="s">
        <v>906</v>
      </c>
      <c r="I357" s="5" t="s">
        <v>863</v>
      </c>
      <c r="J357" s="7"/>
      <c r="K357" s="81" t="str">
        <f t="shared" si="2"/>
        <v>INSERT INTO NHANVIEN VALUES ('NV353', 'Đào Minh Hiếu', 'Nam', 'Kiên Giang', '0514927488', 'VT002', null);</v>
      </c>
      <c r="L357" s="82"/>
      <c r="M357" s="82"/>
      <c r="N357" s="82"/>
      <c r="O357" s="82"/>
      <c r="P357" s="82"/>
      <c r="Q357" s="82"/>
      <c r="R357" s="82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spans="1:29">
      <c r="A358" s="7"/>
      <c r="B358" s="7"/>
      <c r="C358" s="5" t="s">
        <v>1955</v>
      </c>
      <c r="D358" s="20" t="s">
        <v>1956</v>
      </c>
      <c r="E358" s="20" t="s">
        <v>86</v>
      </c>
      <c r="F358" s="20" t="s">
        <v>904</v>
      </c>
      <c r="G358" s="46" t="s">
        <v>1957</v>
      </c>
      <c r="H358" s="5" t="s">
        <v>906</v>
      </c>
      <c r="I358" s="5" t="s">
        <v>863</v>
      </c>
      <c r="J358" s="7"/>
      <c r="K358" s="81" t="str">
        <f t="shared" si="2"/>
        <v>INSERT INTO NHANVIEN VALUES ('NV354', 'Thạch Thị Kim Yến', 'Nữ', 'Đồng Nai', '0514927489', 'VT002', null);</v>
      </c>
      <c r="L358" s="82"/>
      <c r="M358" s="82"/>
      <c r="N358" s="82"/>
      <c r="O358" s="82"/>
      <c r="P358" s="82"/>
      <c r="Q358" s="82"/>
      <c r="R358" s="82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spans="1:29">
      <c r="A359" s="7"/>
      <c r="B359" s="7"/>
      <c r="C359" s="5" t="s">
        <v>1958</v>
      </c>
      <c r="D359" s="20" t="s">
        <v>1959</v>
      </c>
      <c r="E359" s="20" t="s">
        <v>86</v>
      </c>
      <c r="F359" s="20" t="s">
        <v>885</v>
      </c>
      <c r="G359" s="46" t="s">
        <v>1960</v>
      </c>
      <c r="H359" s="5" t="s">
        <v>906</v>
      </c>
      <c r="I359" s="5" t="s">
        <v>863</v>
      </c>
      <c r="J359" s="7"/>
      <c r="K359" s="81" t="str">
        <f t="shared" si="2"/>
        <v>INSERT INTO NHANVIEN VALUES ('NV355', 'Võ Thị Thanh', 'Nữ', 'HCM', '0514927490', 'VT002', null);</v>
      </c>
      <c r="L359" s="82"/>
      <c r="M359" s="82"/>
      <c r="N359" s="82"/>
      <c r="O359" s="82"/>
      <c r="P359" s="82"/>
      <c r="Q359" s="82"/>
      <c r="R359" s="82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spans="1:29">
      <c r="A360" s="7"/>
      <c r="B360" s="7"/>
      <c r="C360" s="5" t="s">
        <v>1961</v>
      </c>
      <c r="D360" s="20" t="s">
        <v>1962</v>
      </c>
      <c r="E360" s="20" t="s">
        <v>86</v>
      </c>
      <c r="F360" s="20" t="s">
        <v>956</v>
      </c>
      <c r="G360" s="46" t="s">
        <v>1963</v>
      </c>
      <c r="H360" s="5" t="s">
        <v>906</v>
      </c>
      <c r="I360" s="5" t="s">
        <v>863</v>
      </c>
      <c r="J360" s="7"/>
      <c r="K360" s="81" t="str">
        <f t="shared" si="2"/>
        <v>INSERT INTO NHANVIEN VALUES ('NV356', 'Phạm Thị Lệ Chi', 'Nữ', 'Sóc Trăng', '0514927491', 'VT002', null);</v>
      </c>
      <c r="L360" s="82"/>
      <c r="M360" s="82"/>
      <c r="N360" s="82"/>
      <c r="O360" s="82"/>
      <c r="P360" s="82"/>
      <c r="Q360" s="82"/>
      <c r="R360" s="82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spans="1:29">
      <c r="A361" s="7"/>
      <c r="B361" s="7"/>
      <c r="C361" s="5" t="s">
        <v>1964</v>
      </c>
      <c r="D361" s="20" t="s">
        <v>1965</v>
      </c>
      <c r="E361" s="20" t="s">
        <v>91</v>
      </c>
      <c r="F361" s="20" t="s">
        <v>885</v>
      </c>
      <c r="G361" s="46" t="s">
        <v>1966</v>
      </c>
      <c r="H361" s="20" t="s">
        <v>896</v>
      </c>
      <c r="I361" s="5" t="s">
        <v>863</v>
      </c>
      <c r="J361" s="7"/>
      <c r="K361" s="81" t="str">
        <f t="shared" si="2"/>
        <v>INSERT INTO NHANVIEN VALUES ('NV357', 'Đỗ Tấn Nghĩa', 'Nam', 'HCM', '0514927492', 'VT003', null);</v>
      </c>
      <c r="L361" s="82"/>
      <c r="M361" s="82"/>
      <c r="N361" s="82"/>
      <c r="O361" s="82"/>
      <c r="P361" s="82"/>
      <c r="Q361" s="82"/>
      <c r="R361" s="82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spans="1:29">
      <c r="A362" s="7"/>
      <c r="B362" s="7"/>
      <c r="C362" s="5" t="s">
        <v>1967</v>
      </c>
      <c r="D362" s="20" t="s">
        <v>1968</v>
      </c>
      <c r="E362" s="20" t="s">
        <v>91</v>
      </c>
      <c r="F362" s="20" t="s">
        <v>885</v>
      </c>
      <c r="G362" s="46" t="s">
        <v>1969</v>
      </c>
      <c r="H362" s="20" t="s">
        <v>896</v>
      </c>
      <c r="I362" s="5" t="s">
        <v>863</v>
      </c>
      <c r="J362" s="7"/>
      <c r="K362" s="81" t="str">
        <f t="shared" si="2"/>
        <v>INSERT INTO NHANVIEN VALUES ('NV358', 'Đinh Kim Dân', 'Nam', 'HCM', '0514927493', 'VT003', null);</v>
      </c>
      <c r="L362" s="82"/>
      <c r="M362" s="82"/>
      <c r="N362" s="82"/>
      <c r="O362" s="82"/>
      <c r="P362" s="82"/>
      <c r="Q362" s="82"/>
      <c r="R362" s="82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spans="1:29">
      <c r="A363" s="7"/>
      <c r="B363" s="7"/>
      <c r="C363" s="5" t="s">
        <v>1970</v>
      </c>
      <c r="D363" s="20" t="s">
        <v>1971</v>
      </c>
      <c r="E363" s="20" t="s">
        <v>91</v>
      </c>
      <c r="F363" s="20" t="s">
        <v>922</v>
      </c>
      <c r="G363" s="46" t="s">
        <v>1972</v>
      </c>
      <c r="H363" s="20" t="s">
        <v>896</v>
      </c>
      <c r="I363" s="5" t="s">
        <v>863</v>
      </c>
      <c r="J363" s="7"/>
      <c r="K363" s="81" t="str">
        <f t="shared" si="2"/>
        <v>INSERT INTO NHANVIEN VALUES ('NV359', 'Huỳnh Lý Minh Chương', 'Nam', 'Kiên Giang', '0514927494', 'VT003', null);</v>
      </c>
      <c r="L363" s="82"/>
      <c r="M363" s="82"/>
      <c r="N363" s="82"/>
      <c r="O363" s="82"/>
      <c r="P363" s="82"/>
      <c r="Q363" s="82"/>
      <c r="R363" s="82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spans="1:29">
      <c r="A364" s="7"/>
      <c r="B364" s="7"/>
      <c r="C364" s="5" t="s">
        <v>1973</v>
      </c>
      <c r="D364" s="20" t="s">
        <v>1974</v>
      </c>
      <c r="E364" s="20" t="s">
        <v>86</v>
      </c>
      <c r="F364" s="20" t="s">
        <v>885</v>
      </c>
      <c r="G364" s="46" t="s">
        <v>1975</v>
      </c>
      <c r="H364" s="5" t="s">
        <v>906</v>
      </c>
      <c r="I364" s="5" t="s">
        <v>863</v>
      </c>
      <c r="J364" s="7"/>
      <c r="K364" s="81" t="str">
        <f t="shared" si="2"/>
        <v>INSERT INTO NHANVIEN VALUES ('NV360', 'Lương Thị Việt', 'Nữ', 'HCM', '0514927495', 'VT002', null);</v>
      </c>
      <c r="L364" s="82"/>
      <c r="M364" s="82"/>
      <c r="N364" s="82"/>
      <c r="O364" s="82"/>
      <c r="P364" s="82"/>
      <c r="Q364" s="82"/>
      <c r="R364" s="82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spans="1:29">
      <c r="A365" s="7"/>
      <c r="B365" s="7"/>
      <c r="C365" s="5" t="s">
        <v>1976</v>
      </c>
      <c r="D365" s="20" t="s">
        <v>1977</v>
      </c>
      <c r="E365" s="20" t="s">
        <v>91</v>
      </c>
      <c r="F365" s="20" t="s">
        <v>885</v>
      </c>
      <c r="G365" s="46" t="s">
        <v>1978</v>
      </c>
      <c r="H365" s="5" t="s">
        <v>906</v>
      </c>
      <c r="I365" s="5" t="s">
        <v>863</v>
      </c>
      <c r="J365" s="7"/>
      <c r="K365" s="81" t="str">
        <f t="shared" si="2"/>
        <v>INSERT INTO NHANVIEN VALUES ('NV361', 'Đinh Xuân Việt', 'Nam', 'HCM', '0514927496', 'VT002', null);</v>
      </c>
      <c r="L365" s="82"/>
      <c r="M365" s="82"/>
      <c r="N365" s="82"/>
      <c r="O365" s="82"/>
      <c r="P365" s="82"/>
      <c r="Q365" s="82"/>
      <c r="R365" s="82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spans="1:29">
      <c r="A366" s="7"/>
      <c r="B366" s="7"/>
      <c r="C366" s="5" t="s">
        <v>1979</v>
      </c>
      <c r="D366" s="20" t="s">
        <v>1980</v>
      </c>
      <c r="E366" s="20" t="s">
        <v>91</v>
      </c>
      <c r="F366" s="20" t="s">
        <v>922</v>
      </c>
      <c r="G366" s="46" t="s">
        <v>1981</v>
      </c>
      <c r="H366" s="5" t="s">
        <v>906</v>
      </c>
      <c r="I366" s="5" t="s">
        <v>863</v>
      </c>
      <c r="J366" s="7"/>
      <c r="K366" s="81" t="str">
        <f t="shared" si="2"/>
        <v>INSERT INTO NHANVIEN VALUES ('NV362', 'Bùi Đức Mạnh', 'Nam', 'Kiên Giang', '0514927497', 'VT002', null);</v>
      </c>
      <c r="L366" s="82"/>
      <c r="M366" s="82"/>
      <c r="N366" s="82"/>
      <c r="O366" s="82"/>
      <c r="P366" s="82"/>
      <c r="Q366" s="82"/>
      <c r="R366" s="82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spans="1:29">
      <c r="A367" s="7"/>
      <c r="B367" s="7"/>
      <c r="C367" s="5" t="s">
        <v>1982</v>
      </c>
      <c r="D367" s="20" t="s">
        <v>1983</v>
      </c>
      <c r="E367" s="20" t="s">
        <v>86</v>
      </c>
      <c r="F367" s="20" t="s">
        <v>926</v>
      </c>
      <c r="G367" s="46" t="s">
        <v>1984</v>
      </c>
      <c r="H367" s="5" t="s">
        <v>906</v>
      </c>
      <c r="I367" s="5" t="s">
        <v>863</v>
      </c>
      <c r="J367" s="7"/>
      <c r="K367" s="81" t="str">
        <f t="shared" si="2"/>
        <v>INSERT INTO NHANVIEN VALUES ('NV363', 'Nguyễn Thị Yến Nhi', 'Nữ', 'Long Xuyên', '0514927498', 'VT002', null);</v>
      </c>
      <c r="L367" s="82"/>
      <c r="M367" s="82"/>
      <c r="N367" s="82"/>
      <c r="O367" s="82"/>
      <c r="P367" s="82"/>
      <c r="Q367" s="82"/>
      <c r="R367" s="82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spans="1:29">
      <c r="A368" s="7"/>
      <c r="B368" s="7"/>
      <c r="C368" s="5" t="s">
        <v>1985</v>
      </c>
      <c r="D368" s="20" t="s">
        <v>1986</v>
      </c>
      <c r="E368" s="20" t="s">
        <v>91</v>
      </c>
      <c r="F368" s="20" t="s">
        <v>885</v>
      </c>
      <c r="G368" s="46" t="s">
        <v>1987</v>
      </c>
      <c r="H368" s="20" t="s">
        <v>896</v>
      </c>
      <c r="I368" s="5" t="s">
        <v>863</v>
      </c>
      <c r="J368" s="7"/>
      <c r="K368" s="81" t="str">
        <f t="shared" si="2"/>
        <v>INSERT INTO NHANVIEN VALUES ('NV364', 'Nguyễn Quốc Khánh', 'Nam', 'HCM', '0514927499', 'VT003', null);</v>
      </c>
      <c r="L368" s="82"/>
      <c r="M368" s="82"/>
      <c r="N368" s="82"/>
      <c r="O368" s="82"/>
      <c r="P368" s="82"/>
      <c r="Q368" s="82"/>
      <c r="R368" s="82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spans="1:29">
      <c r="A369" s="7"/>
      <c r="B369" s="7"/>
      <c r="C369" s="5" t="s">
        <v>1988</v>
      </c>
      <c r="D369" s="20" t="s">
        <v>1989</v>
      </c>
      <c r="E369" s="20" t="s">
        <v>91</v>
      </c>
      <c r="F369" s="20" t="s">
        <v>926</v>
      </c>
      <c r="G369" s="46" t="s">
        <v>1990</v>
      </c>
      <c r="H369" s="20" t="s">
        <v>896</v>
      </c>
      <c r="I369" s="5" t="s">
        <v>863</v>
      </c>
      <c r="J369" s="7"/>
      <c r="K369" s="81" t="str">
        <f t="shared" si="2"/>
        <v>INSERT INTO NHANVIEN VALUES ('NV365', 'TrỊnh Nhật Huy', 'Nam', 'Long Xuyên', '0514927500', 'VT003', null);</v>
      </c>
      <c r="L369" s="82"/>
      <c r="M369" s="82"/>
      <c r="N369" s="82"/>
      <c r="O369" s="82"/>
      <c r="P369" s="82"/>
      <c r="Q369" s="82"/>
      <c r="R369" s="82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spans="1:29">
      <c r="A370" s="7"/>
      <c r="B370" s="7"/>
      <c r="C370" s="5" t="s">
        <v>1991</v>
      </c>
      <c r="D370" s="20" t="s">
        <v>1992</v>
      </c>
      <c r="E370" s="20" t="s">
        <v>91</v>
      </c>
      <c r="F370" s="20" t="s">
        <v>904</v>
      </c>
      <c r="G370" s="46" t="s">
        <v>1993</v>
      </c>
      <c r="H370" s="5" t="s">
        <v>906</v>
      </c>
      <c r="I370" s="5" t="s">
        <v>863</v>
      </c>
      <c r="J370" s="7"/>
      <c r="K370" s="81" t="str">
        <f t="shared" si="2"/>
        <v>INSERT INTO NHANVIEN VALUES ('NV366', 'Bùi Đức Trung', 'Nam', 'Đồng Nai', '0514927501', 'VT002', null);</v>
      </c>
      <c r="L370" s="82"/>
      <c r="M370" s="82"/>
      <c r="N370" s="82"/>
      <c r="O370" s="82"/>
      <c r="P370" s="82"/>
      <c r="Q370" s="82"/>
      <c r="R370" s="82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spans="1:29">
      <c r="A371" s="7"/>
      <c r="B371" s="7"/>
      <c r="C371" s="5" t="s">
        <v>1994</v>
      </c>
      <c r="D371" s="20" t="s">
        <v>1995</v>
      </c>
      <c r="E371" s="20" t="s">
        <v>91</v>
      </c>
      <c r="F371" s="20" t="s">
        <v>956</v>
      </c>
      <c r="G371" s="46" t="s">
        <v>1996</v>
      </c>
      <c r="H371" s="20" t="s">
        <v>896</v>
      </c>
      <c r="I371" s="5" t="s">
        <v>863</v>
      </c>
      <c r="J371" s="7"/>
      <c r="K371" s="81" t="str">
        <f t="shared" si="2"/>
        <v>INSERT INTO NHANVIEN VALUES ('NV367', 'Trần Huỳnh Tiến Đạt', 'Nam', 'Sóc Trăng', '0514927502', 'VT003', null);</v>
      </c>
      <c r="L371" s="82"/>
      <c r="M371" s="82"/>
      <c r="N371" s="82"/>
      <c r="O371" s="82"/>
      <c r="P371" s="82"/>
      <c r="Q371" s="82"/>
      <c r="R371" s="82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spans="1:29">
      <c r="A372" s="7"/>
      <c r="B372" s="7"/>
      <c r="C372" s="5" t="s">
        <v>1997</v>
      </c>
      <c r="D372" s="20" t="s">
        <v>1998</v>
      </c>
      <c r="E372" s="20" t="s">
        <v>86</v>
      </c>
      <c r="F372" s="20" t="s">
        <v>926</v>
      </c>
      <c r="G372" s="46" t="s">
        <v>1999</v>
      </c>
      <c r="H372" s="5" t="s">
        <v>906</v>
      </c>
      <c r="I372" s="5" t="s">
        <v>863</v>
      </c>
      <c r="J372" s="7"/>
      <c r="K372" s="81" t="str">
        <f t="shared" si="2"/>
        <v>INSERT INTO NHANVIEN VALUES ('NV368', 'Nguyễn Ngọc Giàu', 'Nữ', 'Long Xuyên', '0514927503', 'VT002', null);</v>
      </c>
      <c r="L372" s="82"/>
      <c r="M372" s="82"/>
      <c r="N372" s="82"/>
      <c r="O372" s="82"/>
      <c r="P372" s="82"/>
      <c r="Q372" s="82"/>
      <c r="R372" s="82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spans="1:29">
      <c r="A373" s="7"/>
      <c r="B373" s="7"/>
      <c r="C373" s="5" t="s">
        <v>2000</v>
      </c>
      <c r="D373" s="20" t="s">
        <v>2001</v>
      </c>
      <c r="E373" s="20" t="s">
        <v>91</v>
      </c>
      <c r="F373" s="20" t="s">
        <v>894</v>
      </c>
      <c r="G373" s="46" t="s">
        <v>2002</v>
      </c>
      <c r="H373" s="20" t="s">
        <v>896</v>
      </c>
      <c r="I373" s="5" t="s">
        <v>863</v>
      </c>
      <c r="J373" s="7"/>
      <c r="K373" s="81" t="str">
        <f t="shared" si="2"/>
        <v>INSERT INTO NHANVIEN VALUES ('NV369', 'Đặng Quốc Duy', 'Nam', 'An Giang', '0514927504', 'VT003', null);</v>
      </c>
      <c r="L373" s="82"/>
      <c r="M373" s="82"/>
      <c r="N373" s="82"/>
      <c r="O373" s="82"/>
      <c r="P373" s="82"/>
      <c r="Q373" s="82"/>
      <c r="R373" s="82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spans="1:29">
      <c r="A374" s="7"/>
      <c r="B374" s="7"/>
      <c r="C374" s="5" t="s">
        <v>2003</v>
      </c>
      <c r="D374" s="20" t="s">
        <v>2004</v>
      </c>
      <c r="E374" s="20" t="s">
        <v>86</v>
      </c>
      <c r="F374" s="20" t="s">
        <v>885</v>
      </c>
      <c r="G374" s="46" t="s">
        <v>2005</v>
      </c>
      <c r="H374" s="20" t="s">
        <v>896</v>
      </c>
      <c r="I374" s="5" t="s">
        <v>863</v>
      </c>
      <c r="J374" s="7"/>
      <c r="K374" s="81" t="str">
        <f t="shared" si="2"/>
        <v>INSERT INTO NHANVIEN VALUES ('NV370', 'Bùi Thái Mỹ Linh', 'Nữ', 'HCM', '0514927505', 'VT003', null);</v>
      </c>
      <c r="L374" s="82"/>
      <c r="M374" s="82"/>
      <c r="N374" s="82"/>
      <c r="O374" s="82"/>
      <c r="P374" s="82"/>
      <c r="Q374" s="82"/>
      <c r="R374" s="82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spans="1:29">
      <c r="A375" s="7"/>
      <c r="B375" s="7"/>
      <c r="C375" s="5" t="s">
        <v>2006</v>
      </c>
      <c r="D375" s="20" t="s">
        <v>2007</v>
      </c>
      <c r="E375" s="20" t="s">
        <v>91</v>
      </c>
      <c r="F375" s="20" t="s">
        <v>934</v>
      </c>
      <c r="G375" s="46" t="s">
        <v>2008</v>
      </c>
      <c r="H375" s="5" t="s">
        <v>906</v>
      </c>
      <c r="I375" s="5" t="s">
        <v>863</v>
      </c>
      <c r="J375" s="7"/>
      <c r="K375" s="81" t="str">
        <f t="shared" si="2"/>
        <v>INSERT INTO NHANVIEN VALUES ('NV371', 'Võ Phúc', 'Nam', 'Vũng Tàu', '0514927506', 'VT002', null);</v>
      </c>
      <c r="L375" s="82"/>
      <c r="M375" s="82"/>
      <c r="N375" s="82"/>
      <c r="O375" s="82"/>
      <c r="P375" s="82"/>
      <c r="Q375" s="82"/>
      <c r="R375" s="82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spans="1:29">
      <c r="A376" s="7"/>
      <c r="B376" s="7"/>
      <c r="C376" s="5" t="s">
        <v>2009</v>
      </c>
      <c r="D376" s="20" t="s">
        <v>2010</v>
      </c>
      <c r="E376" s="20" t="s">
        <v>86</v>
      </c>
      <c r="F376" s="20" t="s">
        <v>885</v>
      </c>
      <c r="G376" s="46" t="s">
        <v>2011</v>
      </c>
      <c r="H376" s="5" t="s">
        <v>906</v>
      </c>
      <c r="I376" s="5" t="s">
        <v>863</v>
      </c>
      <c r="J376" s="7"/>
      <c r="K376" s="81" t="str">
        <f t="shared" si="2"/>
        <v>INSERT INTO NHANVIEN VALUES ('NV372', 'Võ Thị Yến Ngọc', 'Nữ', 'HCM', '0514927507', 'VT002', null);</v>
      </c>
      <c r="L376" s="82"/>
      <c r="M376" s="82"/>
      <c r="N376" s="82"/>
      <c r="O376" s="82"/>
      <c r="P376" s="82"/>
      <c r="Q376" s="82"/>
      <c r="R376" s="82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spans="1:29">
      <c r="A377" s="7"/>
      <c r="B377" s="7"/>
      <c r="C377" s="5" t="s">
        <v>2012</v>
      </c>
      <c r="D377" s="20" t="s">
        <v>2013</v>
      </c>
      <c r="E377" s="20" t="s">
        <v>86</v>
      </c>
      <c r="F377" s="20" t="s">
        <v>894</v>
      </c>
      <c r="G377" s="46" t="s">
        <v>2014</v>
      </c>
      <c r="H377" s="5" t="s">
        <v>906</v>
      </c>
      <c r="I377" s="5" t="s">
        <v>863</v>
      </c>
      <c r="J377" s="7"/>
      <c r="K377" s="81" t="str">
        <f t="shared" si="2"/>
        <v>INSERT INTO NHANVIEN VALUES ('NV373', 'Đinh Thị Trang', 'Nữ', 'An Giang', '0514927508', 'VT002', null);</v>
      </c>
      <c r="L377" s="82"/>
      <c r="M377" s="82"/>
      <c r="N377" s="82"/>
      <c r="O377" s="82"/>
      <c r="P377" s="82"/>
      <c r="Q377" s="82"/>
      <c r="R377" s="82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spans="1:29">
      <c r="A378" s="7"/>
      <c r="B378" s="7"/>
      <c r="C378" s="5" t="s">
        <v>2015</v>
      </c>
      <c r="D378" s="20" t="s">
        <v>2016</v>
      </c>
      <c r="E378" s="20" t="s">
        <v>91</v>
      </c>
      <c r="F378" s="20" t="s">
        <v>885</v>
      </c>
      <c r="G378" s="46" t="s">
        <v>2017</v>
      </c>
      <c r="H378" s="5" t="s">
        <v>906</v>
      </c>
      <c r="I378" s="5" t="s">
        <v>863</v>
      </c>
      <c r="J378" s="7"/>
      <c r="K378" s="81" t="str">
        <f t="shared" si="2"/>
        <v>INSERT INTO NHANVIEN VALUES ('NV374', 'Nguyễn Văn Khánh', 'Nam', 'HCM', '0514927509', 'VT002', null);</v>
      </c>
      <c r="L378" s="82"/>
      <c r="M378" s="82"/>
      <c r="N378" s="82"/>
      <c r="O378" s="82"/>
      <c r="P378" s="82"/>
      <c r="Q378" s="82"/>
      <c r="R378" s="82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spans="1:29">
      <c r="A379" s="7"/>
      <c r="B379" s="7"/>
      <c r="C379" s="5" t="s">
        <v>2018</v>
      </c>
      <c r="D379" s="20" t="s">
        <v>2019</v>
      </c>
      <c r="E379" s="20" t="s">
        <v>91</v>
      </c>
      <c r="F379" s="20" t="s">
        <v>894</v>
      </c>
      <c r="G379" s="46" t="s">
        <v>2020</v>
      </c>
      <c r="H379" s="20" t="s">
        <v>896</v>
      </c>
      <c r="I379" s="5" t="s">
        <v>863</v>
      </c>
      <c r="J379" s="7"/>
      <c r="K379" s="81" t="str">
        <f t="shared" si="2"/>
        <v>INSERT INTO NHANVIEN VALUES ('NV375', 'Nguyễn Minh Thông', 'Nam', 'An Giang', '0514927510', 'VT003', null);</v>
      </c>
      <c r="L379" s="82"/>
      <c r="M379" s="82"/>
      <c r="N379" s="82"/>
      <c r="O379" s="82"/>
      <c r="P379" s="82"/>
      <c r="Q379" s="82"/>
      <c r="R379" s="82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spans="1:29">
      <c r="A380" s="7"/>
      <c r="B380" s="7"/>
      <c r="C380" s="5" t="s">
        <v>2021</v>
      </c>
      <c r="D380" s="20" t="s">
        <v>2022</v>
      </c>
      <c r="E380" s="20" t="s">
        <v>91</v>
      </c>
      <c r="F380" s="20" t="s">
        <v>885</v>
      </c>
      <c r="G380" s="46" t="s">
        <v>2023</v>
      </c>
      <c r="H380" s="5" t="s">
        <v>906</v>
      </c>
      <c r="I380" s="5" t="s">
        <v>863</v>
      </c>
      <c r="J380" s="7"/>
      <c r="K380" s="81" t="str">
        <f t="shared" si="2"/>
        <v>INSERT INTO NHANVIEN VALUES ('NV376', 'Hồ Ngọc Hiếu Nhơn', 'Nam', 'HCM', '0514927511', 'VT002', null);</v>
      </c>
      <c r="L380" s="82"/>
      <c r="M380" s="82"/>
      <c r="N380" s="82"/>
      <c r="O380" s="82"/>
      <c r="P380" s="82"/>
      <c r="Q380" s="82"/>
      <c r="R380" s="82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spans="1:29">
      <c r="A381" s="7"/>
      <c r="B381" s="7"/>
      <c r="C381" s="5" t="s">
        <v>2024</v>
      </c>
      <c r="D381" s="20" t="s">
        <v>2025</v>
      </c>
      <c r="E381" s="20" t="s">
        <v>91</v>
      </c>
      <c r="F381" s="20" t="s">
        <v>885</v>
      </c>
      <c r="G381" s="46" t="s">
        <v>2026</v>
      </c>
      <c r="H381" s="20" t="s">
        <v>896</v>
      </c>
      <c r="I381" s="5" t="s">
        <v>863</v>
      </c>
      <c r="J381" s="7"/>
      <c r="K381" s="81" t="str">
        <f t="shared" si="2"/>
        <v>INSERT INTO NHANVIEN VALUES ('NV377', 'Lê Minh Dương', 'Nam', 'HCM', '0514927512', 'VT003', null);</v>
      </c>
      <c r="L381" s="82"/>
      <c r="M381" s="82"/>
      <c r="N381" s="82"/>
      <c r="O381" s="82"/>
      <c r="P381" s="82"/>
      <c r="Q381" s="82"/>
      <c r="R381" s="82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spans="1:29">
      <c r="A382" s="7"/>
      <c r="B382" s="7"/>
      <c r="C382" s="5" t="s">
        <v>2027</v>
      </c>
      <c r="D382" s="20" t="s">
        <v>2028</v>
      </c>
      <c r="E382" s="20" t="s">
        <v>86</v>
      </c>
      <c r="F382" s="20" t="s">
        <v>966</v>
      </c>
      <c r="G382" s="46" t="s">
        <v>2029</v>
      </c>
      <c r="H382" s="20" t="s">
        <v>896</v>
      </c>
      <c r="I382" s="5" t="s">
        <v>863</v>
      </c>
      <c r="J382" s="7"/>
      <c r="K382" s="81" t="str">
        <f t="shared" si="2"/>
        <v>INSERT INTO NHANVIEN VALUES ('NV378', 'Phan Thị Quỳnh Như', 'Nữ', 'Quãng Ngãi', '0514927513', 'VT003', null);</v>
      </c>
      <c r="L382" s="82"/>
      <c r="M382" s="82"/>
      <c r="N382" s="82"/>
      <c r="O382" s="82"/>
      <c r="P382" s="82"/>
      <c r="Q382" s="82"/>
      <c r="R382" s="82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spans="1:29">
      <c r="A383" s="7"/>
      <c r="B383" s="7"/>
      <c r="C383" s="5" t="s">
        <v>2030</v>
      </c>
      <c r="D383" s="20" t="s">
        <v>2031</v>
      </c>
      <c r="E383" s="20" t="s">
        <v>91</v>
      </c>
      <c r="F383" s="20" t="s">
        <v>1110</v>
      </c>
      <c r="G383" s="46" t="s">
        <v>2032</v>
      </c>
      <c r="H383" s="5" t="s">
        <v>906</v>
      </c>
      <c r="I383" s="5" t="s">
        <v>863</v>
      </c>
      <c r="J383" s="7"/>
      <c r="K383" s="81" t="str">
        <f t="shared" si="2"/>
        <v>INSERT INTO NHANVIEN VALUES ('NV379', 'Phạm Võ Anh Hiếu', 'Nam', 'Bình Dương', '0514927514', 'VT002', null);</v>
      </c>
      <c r="L383" s="82"/>
      <c r="M383" s="82"/>
      <c r="N383" s="82"/>
      <c r="O383" s="82"/>
      <c r="P383" s="82"/>
      <c r="Q383" s="82"/>
      <c r="R383" s="82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spans="1:29">
      <c r="A384" s="7"/>
      <c r="B384" s="7"/>
      <c r="C384" s="5" t="s">
        <v>2033</v>
      </c>
      <c r="D384" s="20" t="s">
        <v>2034</v>
      </c>
      <c r="E384" s="20" t="s">
        <v>91</v>
      </c>
      <c r="F384" s="20" t="s">
        <v>934</v>
      </c>
      <c r="G384" s="46" t="s">
        <v>2035</v>
      </c>
      <c r="H384" s="5" t="s">
        <v>906</v>
      </c>
      <c r="I384" s="5" t="s">
        <v>863</v>
      </c>
      <c r="J384" s="7"/>
      <c r="K384" s="81" t="str">
        <f t="shared" si="2"/>
        <v>INSERT INTO NHANVIEN VALUES ('NV380', 'Nguyễn Văn Trọng', 'Nam', 'Vũng Tàu', '0514927515', 'VT002', null);</v>
      </c>
      <c r="L384" s="82"/>
      <c r="M384" s="82"/>
      <c r="N384" s="82"/>
      <c r="O384" s="82"/>
      <c r="P384" s="82"/>
      <c r="Q384" s="82"/>
      <c r="R384" s="82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spans="1:29">
      <c r="A385" s="7"/>
      <c r="B385" s="7"/>
      <c r="C385" s="5" t="s">
        <v>2036</v>
      </c>
      <c r="D385" s="20" t="s">
        <v>2037</v>
      </c>
      <c r="E385" s="20" t="s">
        <v>86</v>
      </c>
      <c r="F385" s="20" t="s">
        <v>885</v>
      </c>
      <c r="G385" s="46" t="s">
        <v>2038</v>
      </c>
      <c r="H385" s="5" t="s">
        <v>906</v>
      </c>
      <c r="I385" s="5" t="s">
        <v>863</v>
      </c>
      <c r="J385" s="7"/>
      <c r="K385" s="81" t="str">
        <f t="shared" si="2"/>
        <v>INSERT INTO NHANVIEN VALUES ('NV381', 'Hồ Thị Trang', 'Nữ', 'HCM', '0514927516', 'VT002', null);</v>
      </c>
      <c r="L385" s="82"/>
      <c r="M385" s="82"/>
      <c r="N385" s="82"/>
      <c r="O385" s="82"/>
      <c r="P385" s="82"/>
      <c r="Q385" s="82"/>
      <c r="R385" s="82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spans="1:29">
      <c r="A386" s="7"/>
      <c r="B386" s="7"/>
      <c r="C386" s="5" t="s">
        <v>2039</v>
      </c>
      <c r="D386" s="20" t="s">
        <v>2040</v>
      </c>
      <c r="E386" s="20" t="s">
        <v>91</v>
      </c>
      <c r="F386" s="20" t="s">
        <v>885</v>
      </c>
      <c r="G386" s="46" t="s">
        <v>2041</v>
      </c>
      <c r="H386" s="5" t="s">
        <v>906</v>
      </c>
      <c r="I386" s="5" t="s">
        <v>863</v>
      </c>
      <c r="J386" s="7"/>
      <c r="K386" s="81" t="str">
        <f t="shared" si="2"/>
        <v>INSERT INTO NHANVIEN VALUES ('NV382', 'Nguyễn Võ Anh Duy', 'Nam', 'HCM', '0514927517', 'VT002', null);</v>
      </c>
      <c r="L386" s="82"/>
      <c r="M386" s="82"/>
      <c r="N386" s="82"/>
      <c r="O386" s="82"/>
      <c r="P386" s="82"/>
      <c r="Q386" s="82"/>
      <c r="R386" s="82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spans="1:29">
      <c r="A387" s="7"/>
      <c r="B387" s="7"/>
      <c r="C387" s="5" t="s">
        <v>2042</v>
      </c>
      <c r="D387" s="20" t="s">
        <v>2043</v>
      </c>
      <c r="E387" s="20" t="s">
        <v>91</v>
      </c>
      <c r="F387" s="20" t="s">
        <v>885</v>
      </c>
      <c r="G387" s="46" t="s">
        <v>2044</v>
      </c>
      <c r="H387" s="20" t="s">
        <v>896</v>
      </c>
      <c r="I387" s="5" t="s">
        <v>863</v>
      </c>
      <c r="J387" s="7"/>
      <c r="K387" s="81" t="str">
        <f t="shared" si="2"/>
        <v>INSERT INTO NHANVIEN VALUES ('NV383', 'Lương Thanh Ngôn', 'Nam', 'HCM', '0514927518', 'VT003', null);</v>
      </c>
      <c r="L387" s="82"/>
      <c r="M387" s="82"/>
      <c r="N387" s="82"/>
      <c r="O387" s="82"/>
      <c r="P387" s="82"/>
      <c r="Q387" s="82"/>
      <c r="R387" s="82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spans="1:29">
      <c r="A388" s="7"/>
      <c r="B388" s="7"/>
      <c r="C388" s="5" t="s">
        <v>2045</v>
      </c>
      <c r="D388" s="20" t="s">
        <v>2046</v>
      </c>
      <c r="E388" s="20" t="s">
        <v>91</v>
      </c>
      <c r="F388" s="20" t="s">
        <v>922</v>
      </c>
      <c r="G388" s="46" t="s">
        <v>2047</v>
      </c>
      <c r="H388" s="20" t="s">
        <v>896</v>
      </c>
      <c r="I388" s="5" t="s">
        <v>863</v>
      </c>
      <c r="J388" s="7"/>
      <c r="K388" s="81" t="str">
        <f t="shared" si="2"/>
        <v>INSERT INTO NHANVIEN VALUES ('NV384', 'Cao Thiện Huân', 'Nam', 'Kiên Giang', '0514927519', 'VT003', null);</v>
      </c>
      <c r="L388" s="82"/>
      <c r="M388" s="82"/>
      <c r="N388" s="82"/>
      <c r="O388" s="82"/>
      <c r="P388" s="82"/>
      <c r="Q388" s="82"/>
      <c r="R388" s="82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spans="1:29">
      <c r="A389" s="7"/>
      <c r="B389" s="7"/>
      <c r="C389" s="5" t="s">
        <v>2048</v>
      </c>
      <c r="D389" s="20" t="s">
        <v>2049</v>
      </c>
      <c r="E389" s="20" t="s">
        <v>91</v>
      </c>
      <c r="F389" s="20" t="s">
        <v>1154</v>
      </c>
      <c r="G389" s="46" t="s">
        <v>2050</v>
      </c>
      <c r="H389" s="5" t="s">
        <v>906</v>
      </c>
      <c r="I389" s="5" t="s">
        <v>863</v>
      </c>
      <c r="J389" s="7"/>
      <c r="K389" s="81" t="str">
        <f t="shared" si="2"/>
        <v>INSERT INTO NHANVIEN VALUES ('NV385', 'Phạm Huy Hoàng', 'Nam', 'Bình Phước', '0514927520', 'VT002', null);</v>
      </c>
      <c r="L389" s="82"/>
      <c r="M389" s="82"/>
      <c r="N389" s="82"/>
      <c r="O389" s="82"/>
      <c r="P389" s="82"/>
      <c r="Q389" s="82"/>
      <c r="R389" s="82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spans="1:29">
      <c r="A390" s="7"/>
      <c r="B390" s="7"/>
      <c r="C390" s="5" t="s">
        <v>2051</v>
      </c>
      <c r="D390" s="20" t="s">
        <v>2052</v>
      </c>
      <c r="E390" s="20" t="s">
        <v>86</v>
      </c>
      <c r="F390" s="20" t="s">
        <v>885</v>
      </c>
      <c r="G390" s="46" t="s">
        <v>2053</v>
      </c>
      <c r="H390" s="5" t="s">
        <v>906</v>
      </c>
      <c r="I390" s="5" t="s">
        <v>863</v>
      </c>
      <c r="J390" s="7"/>
      <c r="K390" s="81" t="str">
        <f t="shared" si="2"/>
        <v>INSERT INTO NHANVIEN VALUES ('NV386', 'Nguyễn Thị Thúy Kiều', 'Nữ', 'HCM', '0514927521', 'VT002', null);</v>
      </c>
      <c r="L390" s="82"/>
      <c r="M390" s="82"/>
      <c r="N390" s="82"/>
      <c r="O390" s="82"/>
      <c r="P390" s="82"/>
      <c r="Q390" s="82"/>
      <c r="R390" s="82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spans="1:29">
      <c r="A391" s="7"/>
      <c r="B391" s="7"/>
      <c r="C391" s="5" t="s">
        <v>2054</v>
      </c>
      <c r="D391" s="20" t="s">
        <v>2055</v>
      </c>
      <c r="E391" s="20" t="s">
        <v>91</v>
      </c>
      <c r="F391" s="20" t="s">
        <v>894</v>
      </c>
      <c r="G391" s="46" t="s">
        <v>2056</v>
      </c>
      <c r="H391" s="5" t="s">
        <v>906</v>
      </c>
      <c r="I391" s="5" t="s">
        <v>863</v>
      </c>
      <c r="J391" s="7"/>
      <c r="K391" s="81" t="str">
        <f t="shared" si="2"/>
        <v>INSERT INTO NHANVIEN VALUES ('NV387', 'Phạm Đình Đức', 'Nam', 'An Giang', '0514927522', 'VT002', null);</v>
      </c>
      <c r="L391" s="82"/>
      <c r="M391" s="82"/>
      <c r="N391" s="82"/>
      <c r="O391" s="82"/>
      <c r="P391" s="82"/>
      <c r="Q391" s="82"/>
      <c r="R391" s="82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spans="1:29">
      <c r="A392" s="7"/>
      <c r="B392" s="7"/>
      <c r="C392" s="5" t="s">
        <v>2057</v>
      </c>
      <c r="D392" s="20" t="s">
        <v>2058</v>
      </c>
      <c r="E392" s="20" t="s">
        <v>86</v>
      </c>
      <c r="F392" s="20" t="s">
        <v>934</v>
      </c>
      <c r="G392" s="46" t="s">
        <v>2059</v>
      </c>
      <c r="H392" s="5" t="s">
        <v>906</v>
      </c>
      <c r="I392" s="5" t="s">
        <v>863</v>
      </c>
      <c r="J392" s="7"/>
      <c r="K392" s="81" t="str">
        <f t="shared" si="2"/>
        <v>INSERT INTO NHANVIEN VALUES ('NV388', 'Trương Thị Diệu Hiền', 'Nữ', 'Vũng Tàu', '0514927523', 'VT002', null);</v>
      </c>
      <c r="L392" s="82"/>
      <c r="M392" s="82"/>
      <c r="N392" s="82"/>
      <c r="O392" s="82"/>
      <c r="P392" s="82"/>
      <c r="Q392" s="82"/>
      <c r="R392" s="82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spans="1:29">
      <c r="A393" s="7"/>
      <c r="B393" s="7"/>
      <c r="C393" s="5" t="s">
        <v>2060</v>
      </c>
      <c r="D393" s="20" t="s">
        <v>2061</v>
      </c>
      <c r="E393" s="20" t="s">
        <v>91</v>
      </c>
      <c r="F393" s="20" t="s">
        <v>966</v>
      </c>
      <c r="G393" s="46" t="s">
        <v>2062</v>
      </c>
      <c r="H393" s="5" t="s">
        <v>906</v>
      </c>
      <c r="I393" s="5" t="s">
        <v>863</v>
      </c>
      <c r="J393" s="7"/>
      <c r="K393" s="81" t="str">
        <f t="shared" si="2"/>
        <v>INSERT INTO NHANVIEN VALUES ('NV389', 'Trần Giang Đại Nghĩa', 'Nam', 'Quãng Ngãi', '0514927524', 'VT002', null);</v>
      </c>
      <c r="L393" s="82"/>
      <c r="M393" s="82"/>
      <c r="N393" s="82"/>
      <c r="O393" s="82"/>
      <c r="P393" s="82"/>
      <c r="Q393" s="82"/>
      <c r="R393" s="82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spans="1:29">
      <c r="A394" s="7"/>
      <c r="B394" s="7"/>
      <c r="C394" s="5" t="s">
        <v>2063</v>
      </c>
      <c r="D394" s="20" t="s">
        <v>2064</v>
      </c>
      <c r="E394" s="20" t="s">
        <v>86</v>
      </c>
      <c r="F394" s="20" t="s">
        <v>885</v>
      </c>
      <c r="G394" s="46" t="s">
        <v>2065</v>
      </c>
      <c r="H394" s="5" t="s">
        <v>906</v>
      </c>
      <c r="I394" s="5" t="s">
        <v>863</v>
      </c>
      <c r="J394" s="7"/>
      <c r="K394" s="81" t="str">
        <f t="shared" si="2"/>
        <v>INSERT INTO NHANVIEN VALUES ('NV390', 'Hoàng Nguyễn Thu Thủy', 'Nữ', 'HCM', '0514927525', 'VT002', null);</v>
      </c>
      <c r="L394" s="82"/>
      <c r="M394" s="82"/>
      <c r="N394" s="82"/>
      <c r="O394" s="82"/>
      <c r="P394" s="82"/>
      <c r="Q394" s="82"/>
      <c r="R394" s="82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spans="1:29">
      <c r="A395" s="7"/>
      <c r="B395" s="7"/>
      <c r="C395" s="5" t="s">
        <v>2066</v>
      </c>
      <c r="D395" s="20" t="s">
        <v>2067</v>
      </c>
      <c r="E395" s="20" t="s">
        <v>86</v>
      </c>
      <c r="F395" s="20" t="s">
        <v>956</v>
      </c>
      <c r="G395" s="46" t="s">
        <v>2068</v>
      </c>
      <c r="H395" s="5" t="s">
        <v>906</v>
      </c>
      <c r="I395" s="5" t="s">
        <v>863</v>
      </c>
      <c r="J395" s="7"/>
      <c r="K395" s="81" t="str">
        <f t="shared" si="2"/>
        <v>INSERT INTO NHANVIEN VALUES ('NV391', 'Lê Thị Khảo Xương', 'Nữ', 'Sóc Trăng', '0514927526', 'VT002', null);</v>
      </c>
      <c r="L395" s="82"/>
      <c r="M395" s="82"/>
      <c r="N395" s="82"/>
      <c r="O395" s="82"/>
      <c r="P395" s="82"/>
      <c r="Q395" s="82"/>
      <c r="R395" s="82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spans="1:29">
      <c r="A396" s="7"/>
      <c r="B396" s="7"/>
      <c r="C396" s="5" t="s">
        <v>2069</v>
      </c>
      <c r="D396" s="20" t="s">
        <v>2070</v>
      </c>
      <c r="E396" s="20" t="s">
        <v>91</v>
      </c>
      <c r="F396" s="20" t="s">
        <v>885</v>
      </c>
      <c r="G396" s="46" t="s">
        <v>2071</v>
      </c>
      <c r="H396" s="5" t="s">
        <v>906</v>
      </c>
      <c r="I396" s="5" t="s">
        <v>863</v>
      </c>
      <c r="J396" s="7"/>
      <c r="K396" s="81" t="str">
        <f t="shared" si="2"/>
        <v>INSERT INTO NHANVIEN VALUES ('NV392', 'Nguyễn Đoàn Anh Tú', 'Nam', 'HCM', '0514927527', 'VT002', null);</v>
      </c>
      <c r="L396" s="82"/>
      <c r="M396" s="82"/>
      <c r="N396" s="82"/>
      <c r="O396" s="82"/>
      <c r="P396" s="82"/>
      <c r="Q396" s="82"/>
      <c r="R396" s="82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spans="1:29">
      <c r="A397" s="7"/>
      <c r="B397" s="7"/>
      <c r="C397" s="5" t="s">
        <v>2072</v>
      </c>
      <c r="D397" s="20" t="s">
        <v>2073</v>
      </c>
      <c r="E397" s="20" t="s">
        <v>86</v>
      </c>
      <c r="F397" s="20" t="s">
        <v>966</v>
      </c>
      <c r="G397" s="46" t="s">
        <v>2074</v>
      </c>
      <c r="H397" s="5" t="s">
        <v>906</v>
      </c>
      <c r="I397" s="5" t="s">
        <v>863</v>
      </c>
      <c r="J397" s="7"/>
      <c r="K397" s="81" t="str">
        <f t="shared" si="2"/>
        <v>INSERT INTO NHANVIEN VALUES ('NV393', 'Lê Thúy Bình', 'Nữ', 'Quãng Ngãi', '0514927528', 'VT002', null);</v>
      </c>
      <c r="L397" s="82"/>
      <c r="M397" s="82"/>
      <c r="N397" s="82"/>
      <c r="O397" s="82"/>
      <c r="P397" s="82"/>
      <c r="Q397" s="82"/>
      <c r="R397" s="82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spans="1:29">
      <c r="A398" s="7"/>
      <c r="B398" s="7"/>
      <c r="C398" s="5" t="s">
        <v>2075</v>
      </c>
      <c r="D398" s="20" t="s">
        <v>2076</v>
      </c>
      <c r="E398" s="20" t="s">
        <v>86</v>
      </c>
      <c r="F398" s="20" t="s">
        <v>885</v>
      </c>
      <c r="G398" s="46" t="s">
        <v>2077</v>
      </c>
      <c r="H398" s="20" t="s">
        <v>896</v>
      </c>
      <c r="I398" s="5" t="s">
        <v>863</v>
      </c>
      <c r="J398" s="7"/>
      <c r="K398" s="81" t="str">
        <f t="shared" si="2"/>
        <v>INSERT INTO NHANVIEN VALUES ('NV394', 'Nguyễn Huỳnh Duyên', 'Nữ', 'HCM', '0514927529', 'VT003', null);</v>
      </c>
      <c r="L398" s="82"/>
      <c r="M398" s="82"/>
      <c r="N398" s="82"/>
      <c r="O398" s="82"/>
      <c r="P398" s="82"/>
      <c r="Q398" s="82"/>
      <c r="R398" s="82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spans="1:29">
      <c r="A399" s="7"/>
      <c r="B399" s="7"/>
      <c r="C399" s="5" t="s">
        <v>2078</v>
      </c>
      <c r="D399" s="20" t="s">
        <v>2079</v>
      </c>
      <c r="E399" s="20" t="s">
        <v>91</v>
      </c>
      <c r="F399" s="20" t="s">
        <v>966</v>
      </c>
      <c r="G399" s="46" t="s">
        <v>2080</v>
      </c>
      <c r="H399" s="20" t="s">
        <v>896</v>
      </c>
      <c r="I399" s="5" t="s">
        <v>863</v>
      </c>
      <c r="J399" s="7"/>
      <c r="K399" s="81" t="str">
        <f t="shared" si="2"/>
        <v>INSERT INTO NHANVIEN VALUES ('NV395', 'Phan Quốc Anh', 'Nam', 'Quãng Ngãi', '0514927530', 'VT003', null);</v>
      </c>
      <c r="L399" s="82"/>
      <c r="M399" s="82"/>
      <c r="N399" s="82"/>
      <c r="O399" s="82"/>
      <c r="P399" s="82"/>
      <c r="Q399" s="82"/>
      <c r="R399" s="82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spans="1:29">
      <c r="A400" s="7"/>
      <c r="B400" s="7"/>
      <c r="C400" s="5" t="s">
        <v>2081</v>
      </c>
      <c r="D400" s="20" t="s">
        <v>2082</v>
      </c>
      <c r="E400" s="20" t="s">
        <v>86</v>
      </c>
      <c r="F400" s="20" t="s">
        <v>922</v>
      </c>
      <c r="G400" s="46" t="s">
        <v>2083</v>
      </c>
      <c r="H400" s="20" t="s">
        <v>896</v>
      </c>
      <c r="I400" s="5" t="s">
        <v>863</v>
      </c>
      <c r="J400" s="7"/>
      <c r="K400" s="81" t="str">
        <f t="shared" si="2"/>
        <v>INSERT INTO NHANVIEN VALUES ('NV396', 'Đào Ngọc Mỹ Uyên', 'Nữ', 'Kiên Giang', '0514927531', 'VT003', null);</v>
      </c>
      <c r="L400" s="82"/>
      <c r="M400" s="82"/>
      <c r="N400" s="82"/>
      <c r="O400" s="82"/>
      <c r="P400" s="82"/>
      <c r="Q400" s="82"/>
      <c r="R400" s="82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spans="1:29">
      <c r="A401" s="7"/>
      <c r="B401" s="7"/>
      <c r="C401" s="5" t="s">
        <v>2084</v>
      </c>
      <c r="D401" s="20" t="s">
        <v>2085</v>
      </c>
      <c r="E401" s="20" t="s">
        <v>91</v>
      </c>
      <c r="F401" s="20" t="s">
        <v>966</v>
      </c>
      <c r="G401" s="46" t="s">
        <v>2086</v>
      </c>
      <c r="H401" s="20" t="s">
        <v>896</v>
      </c>
      <c r="I401" s="5" t="s">
        <v>863</v>
      </c>
      <c r="J401" s="7"/>
      <c r="K401" s="81" t="str">
        <f t="shared" si="2"/>
        <v>INSERT INTO NHANVIEN VALUES ('NV397', 'Nguyễn Tiến Nam', 'Nam', 'Quãng Ngãi', '0514927532', 'VT003', null);</v>
      </c>
      <c r="L401" s="82"/>
      <c r="M401" s="82"/>
      <c r="N401" s="82"/>
      <c r="O401" s="82"/>
      <c r="P401" s="82"/>
      <c r="Q401" s="82"/>
      <c r="R401" s="82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spans="1:29">
      <c r="A402" s="7"/>
      <c r="B402" s="7"/>
      <c r="C402" s="5" t="s">
        <v>2087</v>
      </c>
      <c r="D402" s="20" t="s">
        <v>2088</v>
      </c>
      <c r="E402" s="20" t="s">
        <v>86</v>
      </c>
      <c r="F402" s="20" t="s">
        <v>885</v>
      </c>
      <c r="G402" s="46" t="s">
        <v>2089</v>
      </c>
      <c r="H402" s="5" t="s">
        <v>906</v>
      </c>
      <c r="I402" s="5" t="s">
        <v>863</v>
      </c>
      <c r="J402" s="7"/>
      <c r="K402" s="81" t="str">
        <f t="shared" si="2"/>
        <v>INSERT INTO NHANVIEN VALUES ('NV398', 'Trần Thị Thanh Thanh', 'Nữ', 'HCM', '0514927533', 'VT002', null);</v>
      </c>
      <c r="L402" s="82"/>
      <c r="M402" s="82"/>
      <c r="N402" s="82"/>
      <c r="O402" s="82"/>
      <c r="P402" s="82"/>
      <c r="Q402" s="82"/>
      <c r="R402" s="82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spans="1:29">
      <c r="A403" s="7"/>
      <c r="B403" s="7"/>
      <c r="C403" s="5" t="s">
        <v>2090</v>
      </c>
      <c r="D403" s="20" t="s">
        <v>2091</v>
      </c>
      <c r="E403" s="20" t="s">
        <v>86</v>
      </c>
      <c r="F403" s="20" t="s">
        <v>885</v>
      </c>
      <c r="G403" s="46" t="s">
        <v>2092</v>
      </c>
      <c r="H403" s="5" t="s">
        <v>906</v>
      </c>
      <c r="I403" s="5" t="s">
        <v>863</v>
      </c>
      <c r="J403" s="7"/>
      <c r="K403" s="81" t="str">
        <f t="shared" si="2"/>
        <v>INSERT INTO NHANVIEN VALUES ('NV399', 'Lê Thị Thùy Linh', 'Nữ', 'HCM', '0514927534', 'VT002', null);</v>
      </c>
      <c r="L403" s="82"/>
      <c r="M403" s="82"/>
      <c r="N403" s="82"/>
      <c r="O403" s="82"/>
      <c r="P403" s="82"/>
      <c r="Q403" s="82"/>
      <c r="R403" s="82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spans="1:29">
      <c r="A404" s="7"/>
      <c r="B404" s="7"/>
      <c r="C404" s="5" t="s">
        <v>2093</v>
      </c>
      <c r="D404" s="20" t="s">
        <v>2094</v>
      </c>
      <c r="E404" s="20" t="s">
        <v>91</v>
      </c>
      <c r="F404" s="20" t="s">
        <v>997</v>
      </c>
      <c r="G404" s="46" t="s">
        <v>2095</v>
      </c>
      <c r="H404" s="5" t="s">
        <v>906</v>
      </c>
      <c r="I404" s="5" t="s">
        <v>863</v>
      </c>
      <c r="J404" s="7"/>
      <c r="K404" s="81" t="str">
        <f t="shared" si="2"/>
        <v>INSERT INTO NHANVIEN VALUES ('NV400', 'Nguyễn Hoàng Thiên Phước', 'Nam', 'Vĩnh Long', '0514927535', 'VT002', null);</v>
      </c>
      <c r="L404" s="82"/>
      <c r="M404" s="82"/>
      <c r="N404" s="82"/>
      <c r="O404" s="82"/>
      <c r="P404" s="82"/>
      <c r="Q404" s="82"/>
      <c r="R404" s="82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spans="1:29">
      <c r="A405" s="7"/>
      <c r="B405" s="7"/>
      <c r="C405" s="5" t="s">
        <v>2096</v>
      </c>
      <c r="D405" s="20" t="s">
        <v>2097</v>
      </c>
      <c r="E405" s="20" t="s">
        <v>91</v>
      </c>
      <c r="F405" s="20" t="s">
        <v>885</v>
      </c>
      <c r="G405" s="46" t="s">
        <v>2098</v>
      </c>
      <c r="H405" s="20" t="s">
        <v>896</v>
      </c>
      <c r="I405" s="5" t="s">
        <v>863</v>
      </c>
      <c r="J405" s="7"/>
      <c r="K405" s="81" t="str">
        <f t="shared" si="2"/>
        <v>INSERT INTO NHANVIEN VALUES ('NV401', 'Trần Quang Tuấn', 'Nam', 'HCM', '0514927536', 'VT003', null);</v>
      </c>
      <c r="L405" s="82"/>
      <c r="M405" s="82"/>
      <c r="N405" s="82"/>
      <c r="O405" s="82"/>
      <c r="P405" s="82"/>
      <c r="Q405" s="82"/>
      <c r="R405" s="82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spans="1:29">
      <c r="A406" s="7"/>
      <c r="B406" s="7"/>
      <c r="C406" s="5" t="s">
        <v>2099</v>
      </c>
      <c r="D406" s="20" t="s">
        <v>2100</v>
      </c>
      <c r="E406" s="20" t="s">
        <v>86</v>
      </c>
      <c r="F406" s="20" t="s">
        <v>894</v>
      </c>
      <c r="G406" s="46" t="s">
        <v>2101</v>
      </c>
      <c r="H406" s="20" t="s">
        <v>896</v>
      </c>
      <c r="I406" s="5" t="s">
        <v>863</v>
      </c>
      <c r="J406" s="7"/>
      <c r="K406" s="81" t="str">
        <f t="shared" si="2"/>
        <v>INSERT INTO NHANVIEN VALUES ('NV402', 'Nguyễn Thị Thanh Tuyền', 'Nữ', 'An Giang', '0514927537', 'VT003', null);</v>
      </c>
      <c r="L406" s="82"/>
      <c r="M406" s="82"/>
      <c r="N406" s="82"/>
      <c r="O406" s="82"/>
      <c r="P406" s="82"/>
      <c r="Q406" s="82"/>
      <c r="R406" s="82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spans="1:29">
      <c r="A407" s="7"/>
      <c r="B407" s="7"/>
      <c r="C407" s="5" t="s">
        <v>2102</v>
      </c>
      <c r="D407" s="20" t="s">
        <v>2103</v>
      </c>
      <c r="E407" s="20" t="s">
        <v>91</v>
      </c>
      <c r="F407" s="20" t="s">
        <v>922</v>
      </c>
      <c r="G407" s="46" t="s">
        <v>2104</v>
      </c>
      <c r="H407" s="5" t="s">
        <v>906</v>
      </c>
      <c r="I407" s="5" t="s">
        <v>863</v>
      </c>
      <c r="J407" s="7"/>
      <c r="K407" s="81" t="str">
        <f t="shared" si="2"/>
        <v>INSERT INTO NHANVIEN VALUES ('NV403', 'Phan Xuân Tùng', 'Nam', 'Kiên Giang', '0514927538', 'VT002', null);</v>
      </c>
      <c r="L407" s="82"/>
      <c r="M407" s="82"/>
      <c r="N407" s="82"/>
      <c r="O407" s="82"/>
      <c r="P407" s="82"/>
      <c r="Q407" s="82"/>
      <c r="R407" s="82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spans="1:29">
      <c r="A408" s="7"/>
      <c r="B408" s="7"/>
      <c r="C408" s="5" t="s">
        <v>2105</v>
      </c>
      <c r="D408" s="20" t="s">
        <v>2106</v>
      </c>
      <c r="E408" s="20" t="s">
        <v>91</v>
      </c>
      <c r="F408" s="20" t="s">
        <v>885</v>
      </c>
      <c r="G408" s="46" t="s">
        <v>2107</v>
      </c>
      <c r="H408" s="5" t="s">
        <v>906</v>
      </c>
      <c r="I408" s="5" t="s">
        <v>863</v>
      </c>
      <c r="J408" s="7"/>
      <c r="K408" s="81" t="str">
        <f t="shared" si="2"/>
        <v>INSERT INTO NHANVIEN VALUES ('NV404', 'Biện Ngô Huy Phong', 'Nam', 'HCM', '0514927539', 'VT002', null);</v>
      </c>
      <c r="L408" s="82"/>
      <c r="M408" s="82"/>
      <c r="N408" s="82"/>
      <c r="O408" s="82"/>
      <c r="P408" s="82"/>
      <c r="Q408" s="82"/>
      <c r="R408" s="82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spans="1:29">
      <c r="A409" s="7"/>
      <c r="B409" s="7"/>
      <c r="C409" s="5" t="s">
        <v>2108</v>
      </c>
      <c r="D409" s="20" t="s">
        <v>2109</v>
      </c>
      <c r="E409" s="20" t="s">
        <v>86</v>
      </c>
      <c r="F409" s="20" t="s">
        <v>956</v>
      </c>
      <c r="G409" s="46" t="s">
        <v>2110</v>
      </c>
      <c r="H409" s="20" t="s">
        <v>896</v>
      </c>
      <c r="I409" s="5" t="s">
        <v>863</v>
      </c>
      <c r="J409" s="7"/>
      <c r="K409" s="81" t="str">
        <f t="shared" si="2"/>
        <v>INSERT INTO NHANVIEN VALUES ('NV405', 'Nguyễn Thị Ngọc Giàu', 'Nữ', 'Sóc Trăng', '0514927540', 'VT003', null);</v>
      </c>
      <c r="L409" s="82"/>
      <c r="M409" s="82"/>
      <c r="N409" s="82"/>
      <c r="O409" s="82"/>
      <c r="P409" s="82"/>
      <c r="Q409" s="82"/>
      <c r="R409" s="82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spans="1:29">
      <c r="A410" s="7"/>
      <c r="B410" s="7"/>
      <c r="C410" s="5" t="s">
        <v>2111</v>
      </c>
      <c r="D410" s="20" t="s">
        <v>2112</v>
      </c>
      <c r="E410" s="20" t="s">
        <v>86</v>
      </c>
      <c r="F410" s="20" t="s">
        <v>922</v>
      </c>
      <c r="G410" s="46" t="s">
        <v>2113</v>
      </c>
      <c r="H410" s="5" t="s">
        <v>906</v>
      </c>
      <c r="I410" s="5" t="s">
        <v>863</v>
      </c>
      <c r="J410" s="7"/>
      <c r="K410" s="81" t="str">
        <f t="shared" si="2"/>
        <v>INSERT INTO NHANVIEN VALUES ('NV406', 'Trần Như Minh', 'Nữ', 'Kiên Giang', '0514927541', 'VT002', null);</v>
      </c>
      <c r="L410" s="82"/>
      <c r="M410" s="82"/>
      <c r="N410" s="82"/>
      <c r="O410" s="82"/>
      <c r="P410" s="82"/>
      <c r="Q410" s="82"/>
      <c r="R410" s="82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spans="1:29">
      <c r="A411" s="7"/>
      <c r="B411" s="7"/>
      <c r="C411" s="5" t="s">
        <v>2114</v>
      </c>
      <c r="D411" s="20" t="s">
        <v>2115</v>
      </c>
      <c r="E411" s="20" t="s">
        <v>91</v>
      </c>
      <c r="F411" s="20" t="s">
        <v>885</v>
      </c>
      <c r="G411" s="46" t="s">
        <v>2116</v>
      </c>
      <c r="H411" s="5" t="s">
        <v>906</v>
      </c>
      <c r="I411" s="5" t="s">
        <v>863</v>
      </c>
      <c r="J411" s="7"/>
      <c r="K411" s="81" t="str">
        <f t="shared" si="2"/>
        <v>INSERT INTO NHANVIEN VALUES ('NV407', 'Lê Thanh Quí', 'Nam', 'HCM', '0514927542', 'VT002', null);</v>
      </c>
      <c r="L411" s="82"/>
      <c r="M411" s="82"/>
      <c r="N411" s="82"/>
      <c r="O411" s="82"/>
      <c r="P411" s="82"/>
      <c r="Q411" s="82"/>
      <c r="R411" s="82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spans="1:29">
      <c r="A412" s="7"/>
      <c r="B412" s="7"/>
      <c r="C412" s="5" t="s">
        <v>2117</v>
      </c>
      <c r="D412" s="20" t="s">
        <v>2118</v>
      </c>
      <c r="E412" s="20" t="s">
        <v>91</v>
      </c>
      <c r="F412" s="20" t="s">
        <v>1154</v>
      </c>
      <c r="G412" s="45" t="s">
        <v>2119</v>
      </c>
      <c r="H412" s="5" t="s">
        <v>906</v>
      </c>
      <c r="I412" s="5" t="s">
        <v>863</v>
      </c>
      <c r="J412" s="7"/>
      <c r="K412" s="81" t="str">
        <f t="shared" si="2"/>
        <v>INSERT INTO NHANVIEN VALUES ('NV408', 'Nguyễn Trọng Tài', 'Nam', 'Bình Phước', '0978991234', 'VT002', null);</v>
      </c>
      <c r="L412" s="82"/>
      <c r="M412" s="82"/>
      <c r="N412" s="82"/>
      <c r="O412" s="82"/>
      <c r="P412" s="82"/>
      <c r="Q412" s="82"/>
      <c r="R412" s="82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spans="1:29">
      <c r="A413" s="7"/>
      <c r="B413" s="7"/>
      <c r="C413" s="5" t="s">
        <v>2120</v>
      </c>
      <c r="D413" s="20" t="s">
        <v>2121</v>
      </c>
      <c r="E413" s="20" t="s">
        <v>91</v>
      </c>
      <c r="F413" s="20" t="s">
        <v>997</v>
      </c>
      <c r="G413" s="46" t="s">
        <v>2122</v>
      </c>
      <c r="H413" s="20" t="s">
        <v>896</v>
      </c>
      <c r="I413" s="5" t="s">
        <v>863</v>
      </c>
      <c r="J413" s="7"/>
      <c r="K413" s="81" t="str">
        <f t="shared" si="2"/>
        <v>INSERT INTO NHANVIEN VALUES ('NV409', 'Lê Công Danh', 'Nam', 'Vĩnh Long', '0978991235', 'VT003', null);</v>
      </c>
      <c r="L413" s="82"/>
      <c r="M413" s="82"/>
      <c r="N413" s="82"/>
      <c r="O413" s="82"/>
      <c r="P413" s="82"/>
      <c r="Q413" s="82"/>
      <c r="R413" s="82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spans="1:29">
      <c r="A414" s="7"/>
      <c r="B414" s="7"/>
      <c r="C414" s="5" t="s">
        <v>2123</v>
      </c>
      <c r="D414" s="20" t="s">
        <v>2124</v>
      </c>
      <c r="E414" s="20" t="s">
        <v>91</v>
      </c>
      <c r="F414" s="20" t="s">
        <v>922</v>
      </c>
      <c r="G414" s="46" t="s">
        <v>2125</v>
      </c>
      <c r="H414" s="20" t="s">
        <v>896</v>
      </c>
      <c r="I414" s="5" t="s">
        <v>863</v>
      </c>
      <c r="J414" s="7"/>
      <c r="K414" s="81" t="str">
        <f t="shared" si="2"/>
        <v>INSERT INTO NHANVIEN VALUES ('NV410', 'Vũ Trương Quang Hào', 'Nam', 'Kiên Giang', '0978991236', 'VT003', null);</v>
      </c>
      <c r="L414" s="82"/>
      <c r="M414" s="82"/>
      <c r="N414" s="82"/>
      <c r="O414" s="82"/>
      <c r="P414" s="82"/>
      <c r="Q414" s="82"/>
      <c r="R414" s="82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spans="1:29">
      <c r="A415" s="7"/>
      <c r="B415" s="7"/>
      <c r="C415" s="5" t="s">
        <v>2126</v>
      </c>
      <c r="D415" s="20" t="s">
        <v>2127</v>
      </c>
      <c r="E415" s="20" t="s">
        <v>91</v>
      </c>
      <c r="F415" s="20" t="s">
        <v>904</v>
      </c>
      <c r="G415" s="46" t="s">
        <v>2128</v>
      </c>
      <c r="H415" s="20" t="s">
        <v>896</v>
      </c>
      <c r="I415" s="5" t="s">
        <v>863</v>
      </c>
      <c r="J415" s="7"/>
      <c r="K415" s="81" t="str">
        <f t="shared" si="2"/>
        <v>INSERT INTO NHANVIEN VALUES ('NV411', 'Nguyễn Hữu Tài', 'Nam', 'Đồng Nai', '0978991237', 'VT003', null);</v>
      </c>
      <c r="L415" s="82"/>
      <c r="M415" s="82"/>
      <c r="N415" s="82"/>
      <c r="O415" s="82"/>
      <c r="P415" s="82"/>
      <c r="Q415" s="82"/>
      <c r="R415" s="82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spans="1:29">
      <c r="A416" s="7"/>
      <c r="B416" s="7"/>
      <c r="C416" s="5" t="s">
        <v>2129</v>
      </c>
      <c r="D416" s="20" t="s">
        <v>2130</v>
      </c>
      <c r="E416" s="20" t="s">
        <v>91</v>
      </c>
      <c r="F416" s="20" t="s">
        <v>922</v>
      </c>
      <c r="G416" s="46" t="s">
        <v>2131</v>
      </c>
      <c r="H416" s="5" t="s">
        <v>900</v>
      </c>
      <c r="I416" s="20" t="s">
        <v>946</v>
      </c>
      <c r="J416" s="7"/>
      <c r="K416" s="81" t="str">
        <f t="shared" si="2"/>
        <v>INSERT INTO NHANVIEN VALUES ('NV412', 'Đặng Thành Đạt', 'Nam', 'Kiên Giang', '0978991238', 'VT004', D0002);</v>
      </c>
      <c r="L416" s="82"/>
      <c r="M416" s="82"/>
      <c r="N416" s="82"/>
      <c r="O416" s="82"/>
      <c r="P416" s="82"/>
      <c r="Q416" s="82"/>
      <c r="R416" s="82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spans="1:29">
      <c r="A417" s="7"/>
      <c r="B417" s="7"/>
      <c r="C417" s="5" t="s">
        <v>2132</v>
      </c>
      <c r="D417" s="20" t="s">
        <v>2133</v>
      </c>
      <c r="E417" s="20" t="s">
        <v>86</v>
      </c>
      <c r="F417" s="20" t="s">
        <v>934</v>
      </c>
      <c r="G417" s="46" t="s">
        <v>2134</v>
      </c>
      <c r="H417" s="5" t="s">
        <v>900</v>
      </c>
      <c r="I417" s="20" t="s">
        <v>2135</v>
      </c>
      <c r="J417" s="7"/>
      <c r="K417" s="81" t="str">
        <f t="shared" si="2"/>
        <v>INSERT INTO NHANVIEN VALUES ('NV413', 'Nguyễn Thị Bích Trúc', 'Nữ', 'Vũng Tàu', '0978991239', 'VT004', D0004);</v>
      </c>
      <c r="L417" s="82"/>
      <c r="M417" s="82"/>
      <c r="N417" s="82"/>
      <c r="O417" s="82"/>
      <c r="P417" s="82"/>
      <c r="Q417" s="82"/>
      <c r="R417" s="82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spans="1:29">
      <c r="A418" s="7"/>
      <c r="B418" s="7"/>
      <c r="C418" s="5" t="s">
        <v>2136</v>
      </c>
      <c r="D418" s="20" t="s">
        <v>2137</v>
      </c>
      <c r="E418" s="20" t="s">
        <v>91</v>
      </c>
      <c r="F418" s="20" t="s">
        <v>904</v>
      </c>
      <c r="G418" s="46" t="s">
        <v>2138</v>
      </c>
      <c r="H418" s="5" t="s">
        <v>900</v>
      </c>
      <c r="I418" s="20" t="s">
        <v>2139</v>
      </c>
      <c r="J418" s="7"/>
      <c r="K418" s="81" t="str">
        <f t="shared" si="2"/>
        <v>INSERT INTO NHANVIEN VALUES ('NV414', 'Võ Thành Trung Dũng', 'Nam', 'Đồng Nai', '0978991240', 'VT004', D0005);</v>
      </c>
      <c r="L418" s="82"/>
      <c r="M418" s="82"/>
      <c r="N418" s="82"/>
      <c r="O418" s="82"/>
      <c r="P418" s="82"/>
      <c r="Q418" s="82"/>
      <c r="R418" s="82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spans="1:29">
      <c r="A419" s="7"/>
      <c r="B419" s="7"/>
      <c r="C419" s="5" t="s">
        <v>2140</v>
      </c>
      <c r="D419" s="20" t="s">
        <v>2141</v>
      </c>
      <c r="E419" s="20" t="s">
        <v>91</v>
      </c>
      <c r="F419" s="20" t="s">
        <v>885</v>
      </c>
      <c r="G419" s="46" t="s">
        <v>2142</v>
      </c>
      <c r="H419" s="5" t="s">
        <v>900</v>
      </c>
      <c r="I419" s="20" t="s">
        <v>946</v>
      </c>
      <c r="J419" s="7"/>
      <c r="K419" s="81" t="str">
        <f t="shared" si="2"/>
        <v>INSERT INTO NHANVIEN VALUES ('NV415', 'Nguyễn Ngọc Công', 'Nam', 'HCM', '0978991241', 'VT004', D0002);</v>
      </c>
      <c r="L419" s="82"/>
      <c r="M419" s="82"/>
      <c r="N419" s="82"/>
      <c r="O419" s="82"/>
      <c r="P419" s="82"/>
      <c r="Q419" s="82"/>
      <c r="R419" s="82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spans="1:29">
      <c r="A420" s="7"/>
      <c r="B420" s="7"/>
      <c r="C420" s="5" t="s">
        <v>2143</v>
      </c>
      <c r="D420" s="20" t="s">
        <v>2144</v>
      </c>
      <c r="E420" s="20" t="s">
        <v>86</v>
      </c>
      <c r="F420" s="20" t="s">
        <v>926</v>
      </c>
      <c r="G420" s="46" t="s">
        <v>2145</v>
      </c>
      <c r="H420" s="20" t="s">
        <v>896</v>
      </c>
      <c r="I420" s="5" t="s">
        <v>863</v>
      </c>
      <c r="J420" s="7"/>
      <c r="K420" s="81" t="str">
        <f t="shared" si="2"/>
        <v>INSERT INTO NHANVIEN VALUES ('NV416', 'Nguyễn Thị Huyền Trân', 'Nữ', 'Long Xuyên', '0978991242', 'VT003', null);</v>
      </c>
      <c r="L420" s="82"/>
      <c r="M420" s="82"/>
      <c r="N420" s="82"/>
      <c r="O420" s="82"/>
      <c r="P420" s="82"/>
      <c r="Q420" s="82"/>
      <c r="R420" s="82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spans="1:29">
      <c r="A421" s="7"/>
      <c r="B421" s="7"/>
      <c r="C421" s="5" t="s">
        <v>2146</v>
      </c>
      <c r="D421" s="20" t="s">
        <v>2147</v>
      </c>
      <c r="E421" s="20" t="s">
        <v>86</v>
      </c>
      <c r="F421" s="20" t="s">
        <v>934</v>
      </c>
      <c r="G421" s="46" t="s">
        <v>2148</v>
      </c>
      <c r="H421" s="20" t="s">
        <v>896</v>
      </c>
      <c r="I421" s="5" t="s">
        <v>863</v>
      </c>
      <c r="J421" s="7"/>
      <c r="K421" s="81" t="str">
        <f t="shared" si="2"/>
        <v>INSERT INTO NHANVIEN VALUES ('NV417', 'Huỳnh Thị Triều', 'Nữ', 'Vũng Tàu', '0978991243', 'VT003', null);</v>
      </c>
      <c r="L421" s="82"/>
      <c r="M421" s="82"/>
      <c r="N421" s="82"/>
      <c r="O421" s="82"/>
      <c r="P421" s="82"/>
      <c r="Q421" s="82"/>
      <c r="R421" s="82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spans="1:29">
      <c r="A422" s="7"/>
      <c r="B422" s="7"/>
      <c r="C422" s="5" t="s">
        <v>2149</v>
      </c>
      <c r="D422" s="20" t="s">
        <v>2150</v>
      </c>
      <c r="E422" s="20" t="s">
        <v>86</v>
      </c>
      <c r="F422" s="20" t="s">
        <v>956</v>
      </c>
      <c r="G422" s="46" t="s">
        <v>2151</v>
      </c>
      <c r="H422" s="20" t="s">
        <v>896</v>
      </c>
      <c r="I422" s="5" t="s">
        <v>863</v>
      </c>
      <c r="J422" s="7"/>
      <c r="K422" s="81" t="str">
        <f t="shared" si="2"/>
        <v>INSERT INTO NHANVIEN VALUES ('NV418', 'Phan Thị Mỹ Phương', 'Nữ', 'Sóc Trăng', '0978991244', 'VT003', null);</v>
      </c>
      <c r="L422" s="82"/>
      <c r="M422" s="82"/>
      <c r="N422" s="82"/>
      <c r="O422" s="82"/>
      <c r="P422" s="82"/>
      <c r="Q422" s="82"/>
      <c r="R422" s="82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spans="1:29">
      <c r="A423" s="7"/>
      <c r="B423" s="7"/>
      <c r="C423" s="5" t="s">
        <v>2152</v>
      </c>
      <c r="D423" s="20" t="s">
        <v>2153</v>
      </c>
      <c r="E423" s="20" t="s">
        <v>91</v>
      </c>
      <c r="F423" s="20" t="s">
        <v>904</v>
      </c>
      <c r="G423" s="46" t="s">
        <v>2154</v>
      </c>
      <c r="H423" s="20" t="s">
        <v>896</v>
      </c>
      <c r="I423" s="5" t="s">
        <v>863</v>
      </c>
      <c r="J423" s="7"/>
      <c r="K423" s="81" t="str">
        <f t="shared" si="2"/>
        <v>INSERT INTO NHANVIEN VALUES ('NV419', 'Tào Viễn Hoàng Anh', 'Nam', 'Đồng Nai', '0978991245', 'VT003', null);</v>
      </c>
      <c r="L423" s="82"/>
      <c r="M423" s="82"/>
      <c r="N423" s="82"/>
      <c r="O423" s="82"/>
      <c r="P423" s="82"/>
      <c r="Q423" s="82"/>
      <c r="R423" s="82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spans="1:29">
      <c r="A424" s="7"/>
      <c r="B424" s="7"/>
      <c r="C424" s="5" t="s">
        <v>2155</v>
      </c>
      <c r="D424" s="20" t="s">
        <v>2156</v>
      </c>
      <c r="E424" s="20" t="s">
        <v>91</v>
      </c>
      <c r="F424" s="20" t="s">
        <v>885</v>
      </c>
      <c r="G424" s="46" t="s">
        <v>2157</v>
      </c>
      <c r="H424" s="20" t="s">
        <v>896</v>
      </c>
      <c r="I424" s="5" t="s">
        <v>863</v>
      </c>
      <c r="J424" s="7"/>
      <c r="K424" s="81" t="str">
        <f t="shared" si="2"/>
        <v>INSERT INTO NHANVIEN VALUES ('NV420', 'Nguyễn Đức Tín', 'Nam', 'HCM', '0978991246', 'VT003', null);</v>
      </c>
      <c r="L424" s="82"/>
      <c r="M424" s="82"/>
      <c r="N424" s="82"/>
      <c r="O424" s="82"/>
      <c r="P424" s="82"/>
      <c r="Q424" s="82"/>
      <c r="R424" s="82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spans="1:29">
      <c r="A425" s="7"/>
      <c r="B425" s="7"/>
      <c r="C425" s="5" t="s">
        <v>2158</v>
      </c>
      <c r="D425" s="20" t="s">
        <v>2159</v>
      </c>
      <c r="E425" s="20" t="s">
        <v>86</v>
      </c>
      <c r="F425" s="20" t="s">
        <v>938</v>
      </c>
      <c r="G425" s="46" t="s">
        <v>2160</v>
      </c>
      <c r="H425" s="20" t="s">
        <v>896</v>
      </c>
      <c r="I425" s="5" t="s">
        <v>863</v>
      </c>
      <c r="J425" s="7"/>
      <c r="K425" s="81" t="str">
        <f t="shared" si="2"/>
        <v>INSERT INTO NHANVIEN VALUES ('NV421', 'Phan Thị Cẩm Tiên', 'Nữ', 'Bến Tre', '0978991247', 'VT003', null);</v>
      </c>
      <c r="L425" s="82"/>
      <c r="M425" s="82"/>
      <c r="N425" s="82"/>
      <c r="O425" s="82"/>
      <c r="P425" s="82"/>
      <c r="Q425" s="82"/>
      <c r="R425" s="82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spans="1:29">
      <c r="A426" s="7"/>
      <c r="B426" s="7"/>
      <c r="C426" s="5" t="s">
        <v>2161</v>
      </c>
      <c r="D426" s="20" t="s">
        <v>2162</v>
      </c>
      <c r="E426" s="20" t="s">
        <v>91</v>
      </c>
      <c r="F426" s="20" t="s">
        <v>885</v>
      </c>
      <c r="G426" s="46" t="s">
        <v>2163</v>
      </c>
      <c r="H426" s="20" t="s">
        <v>896</v>
      </c>
      <c r="I426" s="5" t="s">
        <v>863</v>
      </c>
      <c r="J426" s="7"/>
      <c r="K426" s="81" t="str">
        <f t="shared" si="2"/>
        <v>INSERT INTO NHANVIEN VALUES ('NV422', 'Nguyễn Anh Kiệt', 'Nam', 'HCM', '0978991248', 'VT003', null);</v>
      </c>
      <c r="L426" s="82"/>
      <c r="M426" s="82"/>
      <c r="N426" s="82"/>
      <c r="O426" s="82"/>
      <c r="P426" s="82"/>
      <c r="Q426" s="82"/>
      <c r="R426" s="82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spans="1:29">
      <c r="A427" s="7"/>
      <c r="B427" s="7"/>
      <c r="C427" s="5" t="s">
        <v>2164</v>
      </c>
      <c r="D427" s="20" t="s">
        <v>2165</v>
      </c>
      <c r="E427" s="20" t="s">
        <v>86</v>
      </c>
      <c r="F427" s="20" t="s">
        <v>1129</v>
      </c>
      <c r="G427" s="46" t="s">
        <v>2166</v>
      </c>
      <c r="H427" s="20" t="s">
        <v>896</v>
      </c>
      <c r="I427" s="5" t="s">
        <v>863</v>
      </c>
      <c r="J427" s="7"/>
      <c r="K427" s="81" t="str">
        <f t="shared" si="2"/>
        <v>INSERT INTO NHANVIEN VALUES ('NV423', 'Huỳnh Mai Thảo Nguyên', 'Nữ', 'Long An', '0978991249', 'VT003', null);</v>
      </c>
      <c r="L427" s="82"/>
      <c r="M427" s="82"/>
      <c r="N427" s="82"/>
      <c r="O427" s="82"/>
      <c r="P427" s="82"/>
      <c r="Q427" s="82"/>
      <c r="R427" s="82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spans="1:29">
      <c r="A428" s="7"/>
      <c r="B428" s="7"/>
      <c r="C428" s="5" t="s">
        <v>2167</v>
      </c>
      <c r="D428" s="20" t="s">
        <v>2168</v>
      </c>
      <c r="E428" s="20" t="s">
        <v>86</v>
      </c>
      <c r="F428" s="20" t="s">
        <v>885</v>
      </c>
      <c r="G428" s="46" t="s">
        <v>2169</v>
      </c>
      <c r="H428" s="20" t="s">
        <v>896</v>
      </c>
      <c r="I428" s="5" t="s">
        <v>863</v>
      </c>
      <c r="J428" s="7"/>
      <c r="K428" s="81" t="str">
        <f t="shared" si="2"/>
        <v>INSERT INTO NHANVIEN VALUES ('NV424', 'Đinh Thị Huỳnh Như', 'Nữ', 'HCM', '0978991250', 'VT003', null);</v>
      </c>
      <c r="L428" s="82"/>
      <c r="M428" s="82"/>
      <c r="N428" s="82"/>
      <c r="O428" s="82"/>
      <c r="P428" s="82"/>
      <c r="Q428" s="82"/>
      <c r="R428" s="82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spans="1:29">
      <c r="A429" s="7"/>
      <c r="B429" s="7"/>
      <c r="C429" s="5" t="s">
        <v>2170</v>
      </c>
      <c r="D429" s="20" t="s">
        <v>2171</v>
      </c>
      <c r="E429" s="20" t="s">
        <v>86</v>
      </c>
      <c r="F429" s="20" t="s">
        <v>938</v>
      </c>
      <c r="G429" s="46" t="s">
        <v>2172</v>
      </c>
      <c r="H429" s="20" t="s">
        <v>896</v>
      </c>
      <c r="I429" s="5" t="s">
        <v>863</v>
      </c>
      <c r="J429" s="7"/>
      <c r="K429" s="81" t="str">
        <f t="shared" si="2"/>
        <v>INSERT INTO NHANVIEN VALUES ('NV425', 'Trần Hoàng Anh', 'Nữ', 'Bến Tre', '0978991251', 'VT003', null);</v>
      </c>
      <c r="L429" s="82"/>
      <c r="M429" s="82"/>
      <c r="N429" s="82"/>
      <c r="O429" s="82"/>
      <c r="P429" s="82"/>
      <c r="Q429" s="82"/>
      <c r="R429" s="82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spans="1:29">
      <c r="A430" s="7"/>
      <c r="B430" s="7"/>
      <c r="C430" s="5" t="s">
        <v>2173</v>
      </c>
      <c r="D430" s="20" t="s">
        <v>2174</v>
      </c>
      <c r="E430" s="20" t="s">
        <v>86</v>
      </c>
      <c r="F430" s="20" t="s">
        <v>885</v>
      </c>
      <c r="G430" s="46" t="s">
        <v>2175</v>
      </c>
      <c r="H430" s="20" t="s">
        <v>896</v>
      </c>
      <c r="I430" s="5" t="s">
        <v>863</v>
      </c>
      <c r="J430" s="7"/>
      <c r="K430" s="81" t="str">
        <f t="shared" si="2"/>
        <v>INSERT INTO NHANVIEN VALUES ('NV426', 'Huỳnh Thị Yến Nhi', 'Nữ', 'HCM', '0978991252', 'VT003', null);</v>
      </c>
      <c r="L430" s="82"/>
      <c r="M430" s="82"/>
      <c r="N430" s="82"/>
      <c r="O430" s="82"/>
      <c r="P430" s="82"/>
      <c r="Q430" s="82"/>
      <c r="R430" s="82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spans="1:29">
      <c r="A431" s="7"/>
      <c r="B431" s="7"/>
      <c r="C431" s="5" t="s">
        <v>2176</v>
      </c>
      <c r="D431" s="20" t="s">
        <v>2177</v>
      </c>
      <c r="E431" s="20" t="s">
        <v>91</v>
      </c>
      <c r="F431" s="20" t="s">
        <v>938</v>
      </c>
      <c r="G431" s="46" t="s">
        <v>2178</v>
      </c>
      <c r="H431" s="20" t="s">
        <v>896</v>
      </c>
      <c r="I431" s="5" t="s">
        <v>863</v>
      </c>
      <c r="J431" s="7"/>
      <c r="K431" s="81" t="str">
        <f t="shared" si="2"/>
        <v>INSERT INTO NHANVIEN VALUES ('NV427', 'Lê Tuấn Sang', 'Nam', 'Bến Tre', '0978991253', 'VT003', null);</v>
      </c>
      <c r="L431" s="82"/>
      <c r="M431" s="82"/>
      <c r="N431" s="82"/>
      <c r="O431" s="82"/>
      <c r="P431" s="82"/>
      <c r="Q431" s="82"/>
      <c r="R431" s="82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spans="1:29">
      <c r="A432" s="7"/>
      <c r="B432" s="7"/>
      <c r="C432" s="5" t="s">
        <v>2179</v>
      </c>
      <c r="D432" s="20" t="s">
        <v>2180</v>
      </c>
      <c r="E432" s="20" t="s">
        <v>86</v>
      </c>
      <c r="F432" s="20" t="s">
        <v>885</v>
      </c>
      <c r="G432" s="46" t="s">
        <v>2181</v>
      </c>
      <c r="H432" s="20" t="s">
        <v>896</v>
      </c>
      <c r="I432" s="5" t="s">
        <v>863</v>
      </c>
      <c r="J432" s="7"/>
      <c r="K432" s="81" t="str">
        <f t="shared" si="2"/>
        <v>INSERT INTO NHANVIEN VALUES ('NV428', 'Lai Thị Thu Huyền', 'Nữ', 'HCM', '0978991254', 'VT003', null);</v>
      </c>
      <c r="L432" s="82"/>
      <c r="M432" s="82"/>
      <c r="N432" s="82"/>
      <c r="O432" s="82"/>
      <c r="P432" s="82"/>
      <c r="Q432" s="82"/>
      <c r="R432" s="82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spans="1:29">
      <c r="A433" s="7"/>
      <c r="B433" s="7"/>
      <c r="C433" s="5" t="s">
        <v>2182</v>
      </c>
      <c r="D433" s="20" t="s">
        <v>2183</v>
      </c>
      <c r="E433" s="20" t="s">
        <v>86</v>
      </c>
      <c r="F433" s="20" t="s">
        <v>922</v>
      </c>
      <c r="G433" s="46" t="s">
        <v>2184</v>
      </c>
      <c r="H433" s="20" t="s">
        <v>896</v>
      </c>
      <c r="I433" s="5" t="s">
        <v>863</v>
      </c>
      <c r="J433" s="7"/>
      <c r="K433" s="81" t="str">
        <f t="shared" si="2"/>
        <v>INSERT INTO NHANVIEN VALUES ('NV429', 'Nguyễn Trà Kim Ngân', 'Nữ', 'Kiên Giang', '0978991255', 'VT003', null);</v>
      </c>
      <c r="L433" s="82"/>
      <c r="M433" s="82"/>
      <c r="N433" s="82"/>
      <c r="O433" s="82"/>
      <c r="P433" s="82"/>
      <c r="Q433" s="82"/>
      <c r="R433" s="82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spans="1:29">
      <c r="A434" s="7"/>
      <c r="B434" s="7"/>
      <c r="C434" s="5" t="s">
        <v>2185</v>
      </c>
      <c r="D434" s="20" t="s">
        <v>2186</v>
      </c>
      <c r="E434" s="20" t="s">
        <v>91</v>
      </c>
      <c r="F434" s="20" t="s">
        <v>966</v>
      </c>
      <c r="G434" s="46" t="s">
        <v>2187</v>
      </c>
      <c r="H434" s="20" t="s">
        <v>896</v>
      </c>
      <c r="I434" s="5" t="s">
        <v>863</v>
      </c>
      <c r="J434" s="7"/>
      <c r="K434" s="81" t="str">
        <f t="shared" si="2"/>
        <v>INSERT INTO NHANVIEN VALUES ('NV430', 'Danh Đặng Hải Đăng', 'Nam', 'Quãng Ngãi', '0978991256', 'VT003', null);</v>
      </c>
      <c r="L434" s="82"/>
      <c r="M434" s="82"/>
      <c r="N434" s="82"/>
      <c r="O434" s="82"/>
      <c r="P434" s="82"/>
      <c r="Q434" s="82"/>
      <c r="R434" s="82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spans="1:29">
      <c r="A435" s="7"/>
      <c r="B435" s="7"/>
      <c r="C435" s="5" t="s">
        <v>2188</v>
      </c>
      <c r="D435" s="20" t="s">
        <v>2189</v>
      </c>
      <c r="E435" s="20" t="s">
        <v>91</v>
      </c>
      <c r="F435" s="20" t="s">
        <v>1110</v>
      </c>
      <c r="G435" s="46" t="s">
        <v>2190</v>
      </c>
      <c r="H435" s="20" t="s">
        <v>896</v>
      </c>
      <c r="I435" s="5" t="s">
        <v>863</v>
      </c>
      <c r="J435" s="7"/>
      <c r="K435" s="81" t="str">
        <f t="shared" si="2"/>
        <v>INSERT INTO NHANVIEN VALUES ('NV431', 'Hoàng Trọng Khánh', 'Nam', 'Bình Dương', '0978991257', 'VT003', null);</v>
      </c>
      <c r="L435" s="82"/>
      <c r="M435" s="82"/>
      <c r="N435" s="82"/>
      <c r="O435" s="82"/>
      <c r="P435" s="82"/>
      <c r="Q435" s="82"/>
      <c r="R435" s="82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spans="1:29">
      <c r="A436" s="7"/>
      <c r="B436" s="7"/>
      <c r="C436" s="5" t="s">
        <v>2191</v>
      </c>
      <c r="D436" s="20" t="s">
        <v>2192</v>
      </c>
      <c r="E436" s="20" t="s">
        <v>86</v>
      </c>
      <c r="F436" s="20" t="s">
        <v>885</v>
      </c>
      <c r="G436" s="46" t="s">
        <v>2193</v>
      </c>
      <c r="H436" s="20" t="s">
        <v>900</v>
      </c>
      <c r="I436" s="20" t="s">
        <v>2135</v>
      </c>
      <c r="J436" s="7"/>
      <c r="K436" s="81" t="str">
        <f t="shared" si="2"/>
        <v>INSERT INTO NHANVIEN VALUES ('NV432', 'Nguyễn Thanh Thảo', 'Nữ', 'HCM', '0978991258', 'VT004', D0004);</v>
      </c>
      <c r="L436" s="82"/>
      <c r="M436" s="82"/>
      <c r="N436" s="82"/>
      <c r="O436" s="82"/>
      <c r="P436" s="82"/>
      <c r="Q436" s="82"/>
      <c r="R436" s="82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spans="1:29">
      <c r="A437" s="7"/>
      <c r="B437" s="7"/>
      <c r="C437" s="5" t="s">
        <v>2194</v>
      </c>
      <c r="D437" s="20" t="s">
        <v>2195</v>
      </c>
      <c r="E437" s="20" t="s">
        <v>91</v>
      </c>
      <c r="F437" s="20" t="s">
        <v>1110</v>
      </c>
      <c r="G437" s="46" t="s">
        <v>2196</v>
      </c>
      <c r="H437" s="20" t="s">
        <v>896</v>
      </c>
      <c r="I437" s="5" t="s">
        <v>863</v>
      </c>
      <c r="J437" s="7"/>
      <c r="K437" s="81" t="str">
        <f t="shared" si="2"/>
        <v>INSERT INTO NHANVIEN VALUES ('NV433', 'Trần Thanh Toàn', 'Nam', 'Bình Dương', '0978991259', 'VT003', null);</v>
      </c>
      <c r="L437" s="82"/>
      <c r="M437" s="82"/>
      <c r="N437" s="82"/>
      <c r="O437" s="82"/>
      <c r="P437" s="82"/>
      <c r="Q437" s="82"/>
      <c r="R437" s="82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spans="1:29">
      <c r="A438" s="7"/>
      <c r="B438" s="7"/>
      <c r="C438" s="5" t="s">
        <v>2197</v>
      </c>
      <c r="D438" s="20" t="s">
        <v>2198</v>
      </c>
      <c r="E438" s="20" t="s">
        <v>91</v>
      </c>
      <c r="F438" s="20" t="s">
        <v>885</v>
      </c>
      <c r="G438" s="46" t="s">
        <v>2199</v>
      </c>
      <c r="H438" s="20" t="s">
        <v>900</v>
      </c>
      <c r="I438" s="20" t="s">
        <v>901</v>
      </c>
      <c r="J438" s="7"/>
      <c r="K438" s="81" t="str">
        <f t="shared" si="2"/>
        <v>INSERT INTO NHANVIEN VALUES ('NV434', 'Nguyễn Nhựt Tân', 'Nam', 'HCM', '0978991260', 'VT004', D0001);</v>
      </c>
      <c r="L438" s="82"/>
      <c r="M438" s="82"/>
      <c r="N438" s="82"/>
      <c r="O438" s="82"/>
      <c r="P438" s="82"/>
      <c r="Q438" s="82"/>
      <c r="R438" s="82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spans="1:29">
      <c r="A439" s="7"/>
      <c r="B439" s="7"/>
      <c r="C439" s="5" t="s">
        <v>2200</v>
      </c>
      <c r="D439" s="20" t="s">
        <v>2201</v>
      </c>
      <c r="E439" s="20" t="s">
        <v>86</v>
      </c>
      <c r="F439" s="20" t="s">
        <v>934</v>
      </c>
      <c r="G439" s="46" t="s">
        <v>2202</v>
      </c>
      <c r="H439" s="20" t="s">
        <v>896</v>
      </c>
      <c r="I439" s="5" t="s">
        <v>863</v>
      </c>
      <c r="J439" s="7"/>
      <c r="K439" s="81" t="str">
        <f t="shared" si="2"/>
        <v>INSERT INTO NHANVIEN VALUES ('NV435', 'Võ Thị Cẩm Tú', 'Nữ', 'Vũng Tàu', '0978991261', 'VT003', null);</v>
      </c>
      <c r="L439" s="82"/>
      <c r="M439" s="82"/>
      <c r="N439" s="82"/>
      <c r="O439" s="82"/>
      <c r="P439" s="82"/>
      <c r="Q439" s="82"/>
      <c r="R439" s="82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spans="1:29">
      <c r="A440" s="7"/>
      <c r="B440" s="7"/>
      <c r="C440" s="5" t="s">
        <v>2203</v>
      </c>
      <c r="D440" s="20" t="s">
        <v>2204</v>
      </c>
      <c r="E440" s="20" t="s">
        <v>86</v>
      </c>
      <c r="F440" s="20" t="s">
        <v>885</v>
      </c>
      <c r="G440" s="46" t="s">
        <v>2205</v>
      </c>
      <c r="H440" s="20" t="s">
        <v>896</v>
      </c>
      <c r="I440" s="5" t="s">
        <v>863</v>
      </c>
      <c r="J440" s="7"/>
      <c r="K440" s="81" t="str">
        <f t="shared" si="2"/>
        <v>INSERT INTO NHANVIEN VALUES ('NV436', 'Lý Ái Liên', 'Nữ', 'HCM', '0978991262', 'VT003', null);</v>
      </c>
      <c r="L440" s="82"/>
      <c r="M440" s="82"/>
      <c r="N440" s="82"/>
      <c r="O440" s="82"/>
      <c r="P440" s="82"/>
      <c r="Q440" s="82"/>
      <c r="R440" s="82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spans="1:29">
      <c r="A441" s="7"/>
      <c r="B441" s="7"/>
      <c r="C441" s="5" t="s">
        <v>2206</v>
      </c>
      <c r="D441" s="20" t="s">
        <v>2207</v>
      </c>
      <c r="E441" s="20" t="s">
        <v>86</v>
      </c>
      <c r="F441" s="20" t="s">
        <v>997</v>
      </c>
      <c r="G441" s="46" t="s">
        <v>2208</v>
      </c>
      <c r="H441" s="20" t="s">
        <v>900</v>
      </c>
      <c r="I441" s="20" t="s">
        <v>2139</v>
      </c>
      <c r="J441" s="7"/>
      <c r="K441" s="81" t="str">
        <f t="shared" si="2"/>
        <v>INSERT INTO NHANVIEN VALUES ('NV437', 'Danh Thị Kiều Diễm', 'Nữ', 'Vĩnh Long', '0978991263', 'VT004', D0005);</v>
      </c>
      <c r="L441" s="82"/>
      <c r="M441" s="82"/>
      <c r="N441" s="82"/>
      <c r="O441" s="82"/>
      <c r="P441" s="82"/>
      <c r="Q441" s="82"/>
      <c r="R441" s="82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spans="1:29">
      <c r="A442" s="7"/>
      <c r="B442" s="7"/>
      <c r="C442" s="5" t="s">
        <v>2209</v>
      </c>
      <c r="D442" s="20" t="s">
        <v>2210</v>
      </c>
      <c r="E442" s="20" t="s">
        <v>91</v>
      </c>
      <c r="F442" s="20" t="s">
        <v>904</v>
      </c>
      <c r="G442" s="46" t="s">
        <v>2211</v>
      </c>
      <c r="H442" s="20" t="s">
        <v>896</v>
      </c>
      <c r="I442" s="5" t="s">
        <v>863</v>
      </c>
      <c r="J442" s="7"/>
      <c r="K442" s="81" t="str">
        <f t="shared" si="2"/>
        <v>INSERT INTO NHANVIEN VALUES ('NV438', 'Trần Minh Thiên', 'Nam', 'Đồng Nai', '0978991264', 'VT003', null);</v>
      </c>
      <c r="L442" s="82"/>
      <c r="M442" s="82"/>
      <c r="N442" s="82"/>
      <c r="O442" s="82"/>
      <c r="P442" s="82"/>
      <c r="Q442" s="82"/>
      <c r="R442" s="82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spans="1:29">
      <c r="A443" s="7"/>
      <c r="B443" s="7"/>
      <c r="C443" s="5" t="s">
        <v>2212</v>
      </c>
      <c r="D443" s="20" t="s">
        <v>2213</v>
      </c>
      <c r="E443" s="20" t="s">
        <v>91</v>
      </c>
      <c r="F443" s="20" t="s">
        <v>904</v>
      </c>
      <c r="G443" s="46" t="s">
        <v>2214</v>
      </c>
      <c r="H443" s="20" t="s">
        <v>896</v>
      </c>
      <c r="I443" s="5" t="s">
        <v>863</v>
      </c>
      <c r="J443" s="7"/>
      <c r="K443" s="81" t="str">
        <f t="shared" si="2"/>
        <v>INSERT INTO NHANVIEN VALUES ('NV439', 'Lê Văn Hùng', 'Nam', 'Đồng Nai', '0978991265', 'VT003', null);</v>
      </c>
      <c r="L443" s="82"/>
      <c r="M443" s="82"/>
      <c r="N443" s="82"/>
      <c r="O443" s="82"/>
      <c r="P443" s="82"/>
      <c r="Q443" s="82"/>
      <c r="R443" s="82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spans="1:29">
      <c r="A444" s="7"/>
      <c r="B444" s="7"/>
      <c r="C444" s="5" t="s">
        <v>2215</v>
      </c>
      <c r="D444" s="20" t="s">
        <v>2216</v>
      </c>
      <c r="E444" s="20" t="s">
        <v>91</v>
      </c>
      <c r="F444" s="20" t="s">
        <v>904</v>
      </c>
      <c r="G444" s="46" t="s">
        <v>2217</v>
      </c>
      <c r="H444" s="20" t="s">
        <v>900</v>
      </c>
      <c r="I444" s="20" t="s">
        <v>2218</v>
      </c>
      <c r="J444" s="7"/>
      <c r="K444" s="81" t="str">
        <f t="shared" si="2"/>
        <v>INSERT INTO NHANVIEN VALUES ('NV440', 'Đinh Hồng Phi', 'Nam', 'Đồng Nai', '0978991266', 'VT004', D0009);</v>
      </c>
      <c r="L444" s="82"/>
      <c r="M444" s="82"/>
      <c r="N444" s="82"/>
      <c r="O444" s="82"/>
      <c r="P444" s="82"/>
      <c r="Q444" s="82"/>
      <c r="R444" s="82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spans="1:29">
      <c r="A445" s="7"/>
      <c r="B445" s="7"/>
      <c r="C445" s="5" t="s">
        <v>2219</v>
      </c>
      <c r="D445" s="20" t="s">
        <v>2220</v>
      </c>
      <c r="E445" s="20" t="s">
        <v>91</v>
      </c>
      <c r="F445" s="20" t="s">
        <v>885</v>
      </c>
      <c r="G445" s="46" t="s">
        <v>2221</v>
      </c>
      <c r="H445" s="20" t="s">
        <v>896</v>
      </c>
      <c r="I445" s="5" t="s">
        <v>863</v>
      </c>
      <c r="J445" s="7"/>
      <c r="K445" s="81" t="str">
        <f t="shared" si="2"/>
        <v>INSERT INTO NHANVIEN VALUES ('NV441', 'Phan Thanh Hiếu', 'Nam', 'HCM', '0978991267', 'VT003', null);</v>
      </c>
      <c r="L445" s="82"/>
      <c r="M445" s="82"/>
      <c r="N445" s="82"/>
      <c r="O445" s="82"/>
      <c r="P445" s="82"/>
      <c r="Q445" s="82"/>
      <c r="R445" s="82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spans="1:29">
      <c r="A446" s="7"/>
      <c r="B446" s="7"/>
      <c r="C446" s="5" t="s">
        <v>2222</v>
      </c>
      <c r="D446" s="20" t="s">
        <v>2223</v>
      </c>
      <c r="E446" s="20" t="s">
        <v>91</v>
      </c>
      <c r="F446" s="20" t="s">
        <v>885</v>
      </c>
      <c r="G446" s="46" t="s">
        <v>2224</v>
      </c>
      <c r="H446" s="20" t="s">
        <v>896</v>
      </c>
      <c r="I446" s="5" t="s">
        <v>863</v>
      </c>
      <c r="J446" s="7"/>
      <c r="K446" s="81" t="str">
        <f t="shared" si="2"/>
        <v>INSERT INTO NHANVIEN VALUES ('NV442', 'Phan Minh Thoại', 'Nam', 'HCM', '0978991268', 'VT003', null);</v>
      </c>
      <c r="L446" s="82"/>
      <c r="M446" s="82"/>
      <c r="N446" s="82"/>
      <c r="O446" s="82"/>
      <c r="P446" s="82"/>
      <c r="Q446" s="82"/>
      <c r="R446" s="82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spans="1:29">
      <c r="A447" s="7"/>
      <c r="B447" s="7"/>
      <c r="C447" s="5" t="s">
        <v>2225</v>
      </c>
      <c r="D447" s="20" t="s">
        <v>2226</v>
      </c>
      <c r="E447" s="20" t="s">
        <v>91</v>
      </c>
      <c r="F447" s="20" t="s">
        <v>885</v>
      </c>
      <c r="G447" s="46" t="s">
        <v>2227</v>
      </c>
      <c r="H447" s="20" t="s">
        <v>896</v>
      </c>
      <c r="I447" s="5" t="s">
        <v>863</v>
      </c>
      <c r="J447" s="7"/>
      <c r="K447" s="81" t="str">
        <f t="shared" si="2"/>
        <v>INSERT INTO NHANVIEN VALUES ('NV443', 'Võ Minh Tiến', 'Nam', 'HCM', '0978991269', 'VT003', null);</v>
      </c>
      <c r="L447" s="82"/>
      <c r="M447" s="82"/>
      <c r="N447" s="82"/>
      <c r="O447" s="82"/>
      <c r="P447" s="82"/>
      <c r="Q447" s="82"/>
      <c r="R447" s="82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spans="1:29">
      <c r="A448" s="7"/>
      <c r="B448" s="7"/>
      <c r="C448" s="5" t="s">
        <v>2228</v>
      </c>
      <c r="D448" s="20" t="s">
        <v>2229</v>
      </c>
      <c r="E448" s="20" t="s">
        <v>91</v>
      </c>
      <c r="F448" s="20" t="s">
        <v>1110</v>
      </c>
      <c r="G448" s="46" t="s">
        <v>2230</v>
      </c>
      <c r="H448" s="20" t="s">
        <v>900</v>
      </c>
      <c r="I448" s="20" t="s">
        <v>2135</v>
      </c>
      <c r="J448" s="7"/>
      <c r="K448" s="81" t="str">
        <f t="shared" si="2"/>
        <v>INSERT INTO NHANVIEN VALUES ('NV444', 'Nguyễn Hải Thắng', 'Nam', 'Bình Dương', '0978991270', 'VT004', D0004);</v>
      </c>
      <c r="L448" s="82"/>
      <c r="M448" s="82"/>
      <c r="N448" s="82"/>
      <c r="O448" s="82"/>
      <c r="P448" s="82"/>
      <c r="Q448" s="82"/>
      <c r="R448" s="82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spans="1:29">
      <c r="A449" s="7"/>
      <c r="B449" s="7"/>
      <c r="C449" s="5" t="s">
        <v>2231</v>
      </c>
      <c r="D449" s="20" t="s">
        <v>2232</v>
      </c>
      <c r="E449" s="20" t="s">
        <v>91</v>
      </c>
      <c r="F449" s="20" t="s">
        <v>938</v>
      </c>
      <c r="G449" s="46" t="s">
        <v>2233</v>
      </c>
      <c r="H449" s="20" t="s">
        <v>900</v>
      </c>
      <c r="I449" s="20" t="s">
        <v>2218</v>
      </c>
      <c r="J449" s="7"/>
      <c r="K449" s="81" t="str">
        <f t="shared" si="2"/>
        <v>INSERT INTO NHANVIEN VALUES ('NV445', 'Trịnh Công Danh', 'Nam', 'Bến Tre', '0978991271', 'VT004', D0009);</v>
      </c>
      <c r="L449" s="82"/>
      <c r="M449" s="82"/>
      <c r="N449" s="82"/>
      <c r="O449" s="82"/>
      <c r="P449" s="82"/>
      <c r="Q449" s="82"/>
      <c r="R449" s="82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spans="1:29">
      <c r="A450" s="7"/>
      <c r="B450" s="7"/>
      <c r="C450" s="5" t="s">
        <v>2234</v>
      </c>
      <c r="D450" s="20" t="s">
        <v>2235</v>
      </c>
      <c r="E450" s="20" t="s">
        <v>91</v>
      </c>
      <c r="F450" s="20" t="s">
        <v>894</v>
      </c>
      <c r="G450" s="46" t="s">
        <v>2236</v>
      </c>
      <c r="H450" s="20" t="s">
        <v>896</v>
      </c>
      <c r="I450" s="5" t="s">
        <v>863</v>
      </c>
      <c r="J450" s="7"/>
      <c r="K450" s="81" t="str">
        <f t="shared" si="2"/>
        <v>INSERT INTO NHANVIEN VALUES ('NV446', 'Đỗ Mạnh Hùng', 'Nam', 'An Giang', '0978991272', 'VT003', null);</v>
      </c>
      <c r="L450" s="82"/>
      <c r="M450" s="82"/>
      <c r="N450" s="82"/>
      <c r="O450" s="82"/>
      <c r="P450" s="82"/>
      <c r="Q450" s="82"/>
      <c r="R450" s="82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spans="1:29">
      <c r="A451" s="7"/>
      <c r="B451" s="7"/>
      <c r="C451" s="5" t="s">
        <v>2237</v>
      </c>
      <c r="D451" s="20" t="s">
        <v>2238</v>
      </c>
      <c r="E451" s="20" t="s">
        <v>91</v>
      </c>
      <c r="F451" s="20" t="s">
        <v>885</v>
      </c>
      <c r="G451" s="46" t="s">
        <v>2239</v>
      </c>
      <c r="H451" s="20" t="s">
        <v>896</v>
      </c>
      <c r="I451" s="5" t="s">
        <v>863</v>
      </c>
      <c r="J451" s="7"/>
      <c r="K451" s="81" t="str">
        <f t="shared" si="2"/>
        <v>INSERT INTO NHANVIEN VALUES ('NV447', 'Phạm Ngọc Thuận', 'Nam', 'HCM', '0978991273', 'VT003', null);</v>
      </c>
      <c r="L451" s="82"/>
      <c r="M451" s="82"/>
      <c r="N451" s="82"/>
      <c r="O451" s="82"/>
      <c r="P451" s="82"/>
      <c r="Q451" s="82"/>
      <c r="R451" s="82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spans="1:29">
      <c r="A452" s="7"/>
      <c r="B452" s="7"/>
      <c r="C452" s="5" t="s">
        <v>2240</v>
      </c>
      <c r="D452" s="20" t="s">
        <v>2241</v>
      </c>
      <c r="E452" s="20" t="s">
        <v>91</v>
      </c>
      <c r="F452" s="20" t="s">
        <v>885</v>
      </c>
      <c r="G452" s="46" t="s">
        <v>2242</v>
      </c>
      <c r="H452" s="20" t="s">
        <v>896</v>
      </c>
      <c r="I452" s="5" t="s">
        <v>863</v>
      </c>
      <c r="J452" s="7"/>
      <c r="K452" s="81" t="str">
        <f t="shared" si="2"/>
        <v>INSERT INTO NHANVIEN VALUES ('NV448', 'Phạm Minh Thành', 'Nam', 'HCM', '0978991274', 'VT003', null);</v>
      </c>
      <c r="L452" s="82"/>
      <c r="M452" s="82"/>
      <c r="N452" s="82"/>
      <c r="O452" s="82"/>
      <c r="P452" s="82"/>
      <c r="Q452" s="82"/>
      <c r="R452" s="82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spans="1:29">
      <c r="A453" s="7"/>
      <c r="B453" s="7"/>
      <c r="C453" s="5" t="s">
        <v>2243</v>
      </c>
      <c r="D453" s="20" t="s">
        <v>2244</v>
      </c>
      <c r="E453" s="20" t="s">
        <v>91</v>
      </c>
      <c r="F453" s="20" t="s">
        <v>890</v>
      </c>
      <c r="G453" s="46" t="s">
        <v>2245</v>
      </c>
      <c r="H453" s="20" t="s">
        <v>896</v>
      </c>
      <c r="I453" s="5" t="s">
        <v>863</v>
      </c>
      <c r="J453" s="7"/>
      <c r="K453" s="81" t="str">
        <f t="shared" si="2"/>
        <v>INSERT INTO NHANVIEN VALUES ('NV449', 'Nguyễn Song Luân', 'Nam', 'Cần Thơ', '0978991275', 'VT003', null);</v>
      </c>
      <c r="L453" s="82"/>
      <c r="M453" s="82"/>
      <c r="N453" s="82"/>
      <c r="O453" s="82"/>
      <c r="P453" s="82"/>
      <c r="Q453" s="82"/>
      <c r="R453" s="82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spans="1:29">
      <c r="A454" s="7"/>
      <c r="B454" s="7"/>
      <c r="C454" s="5" t="s">
        <v>2246</v>
      </c>
      <c r="D454" s="20" t="s">
        <v>2247</v>
      </c>
      <c r="E454" s="20" t="s">
        <v>86</v>
      </c>
      <c r="F454" s="20" t="s">
        <v>894</v>
      </c>
      <c r="G454" s="46" t="s">
        <v>2248</v>
      </c>
      <c r="H454" s="20" t="s">
        <v>896</v>
      </c>
      <c r="I454" s="5" t="s">
        <v>863</v>
      </c>
      <c r="J454" s="7"/>
      <c r="K454" s="81" t="str">
        <f t="shared" si="2"/>
        <v>INSERT INTO NHANVIEN VALUES ('NV450', 'Bùi Ánh Xuân Tuyền', 'Nữ', 'An Giang', '0978991276', 'VT003', null);</v>
      </c>
      <c r="L454" s="82"/>
      <c r="M454" s="82"/>
      <c r="N454" s="82"/>
      <c r="O454" s="82"/>
      <c r="P454" s="82"/>
      <c r="Q454" s="82"/>
      <c r="R454" s="82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spans="1:29">
      <c r="A455" s="7"/>
      <c r="B455" s="7"/>
      <c r="C455" s="5" t="s">
        <v>2249</v>
      </c>
      <c r="D455" s="20" t="s">
        <v>2250</v>
      </c>
      <c r="E455" s="20" t="s">
        <v>91</v>
      </c>
      <c r="F455" s="20" t="s">
        <v>922</v>
      </c>
      <c r="G455" s="46" t="s">
        <v>2251</v>
      </c>
      <c r="H455" s="20" t="s">
        <v>896</v>
      </c>
      <c r="I455" s="5" t="s">
        <v>863</v>
      </c>
      <c r="J455" s="7"/>
      <c r="K455" s="81" t="str">
        <f t="shared" si="2"/>
        <v>INSERT INTO NHANVIEN VALUES ('NV451', 'Trần Thiên Bảo', 'Nam', 'Kiên Giang', '0978991277', 'VT003', null);</v>
      </c>
      <c r="L455" s="82"/>
      <c r="M455" s="82"/>
      <c r="N455" s="82"/>
      <c r="O455" s="82"/>
      <c r="P455" s="82"/>
      <c r="Q455" s="82"/>
      <c r="R455" s="82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spans="1:29">
      <c r="A456" s="7"/>
      <c r="B456" s="7"/>
      <c r="C456" s="5" t="s">
        <v>2252</v>
      </c>
      <c r="D456" s="20" t="s">
        <v>2253</v>
      </c>
      <c r="E456" s="20" t="s">
        <v>91</v>
      </c>
      <c r="F456" s="20" t="s">
        <v>1154</v>
      </c>
      <c r="G456" s="46" t="s">
        <v>2254</v>
      </c>
      <c r="H456" s="20" t="s">
        <v>896</v>
      </c>
      <c r="I456" s="5" t="s">
        <v>863</v>
      </c>
      <c r="J456" s="7"/>
      <c r="K456" s="81" t="str">
        <f t="shared" si="2"/>
        <v>INSERT INTO NHANVIEN VALUES ('NV452', 'Nguyễn Việt Đức', 'Nam', 'Bình Phước', '0978991278', 'VT003', null);</v>
      </c>
      <c r="L456" s="82"/>
      <c r="M456" s="82"/>
      <c r="N456" s="82"/>
      <c r="O456" s="82"/>
      <c r="P456" s="82"/>
      <c r="Q456" s="82"/>
      <c r="R456" s="82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spans="1:29">
      <c r="A457" s="7"/>
      <c r="B457" s="7"/>
      <c r="C457" s="5" t="s">
        <v>2255</v>
      </c>
      <c r="D457" s="20" t="s">
        <v>2256</v>
      </c>
      <c r="E457" s="20" t="s">
        <v>86</v>
      </c>
      <c r="F457" s="20" t="s">
        <v>885</v>
      </c>
      <c r="G457" s="46" t="s">
        <v>2257</v>
      </c>
      <c r="H457" s="20" t="s">
        <v>896</v>
      </c>
      <c r="I457" s="5" t="s">
        <v>863</v>
      </c>
      <c r="J457" s="7"/>
      <c r="K457" s="81" t="str">
        <f t="shared" si="2"/>
        <v>INSERT INTO NHANVIEN VALUES ('NV453', 'Nguyễn Thị Thùy Dung', 'Nữ', 'HCM', '0978991279', 'VT003', null);</v>
      </c>
      <c r="L457" s="82"/>
      <c r="M457" s="82"/>
      <c r="N457" s="82"/>
      <c r="O457" s="82"/>
      <c r="P457" s="82"/>
      <c r="Q457" s="82"/>
      <c r="R457" s="82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spans="1:29">
      <c r="A458" s="7"/>
      <c r="B458" s="7"/>
      <c r="C458" s="5" t="s">
        <v>2258</v>
      </c>
      <c r="D458" s="20" t="s">
        <v>2259</v>
      </c>
      <c r="E458" s="20" t="s">
        <v>91</v>
      </c>
      <c r="F458" s="20" t="s">
        <v>894</v>
      </c>
      <c r="G458" s="46" t="s">
        <v>2260</v>
      </c>
      <c r="H458" s="20" t="s">
        <v>896</v>
      </c>
      <c r="I458" s="5" t="s">
        <v>863</v>
      </c>
      <c r="J458" s="7"/>
      <c r="K458" s="81" t="str">
        <f t="shared" si="2"/>
        <v>INSERT INTO NHANVIEN VALUES ('NV454', 'Phạm Quý Tài', 'Nam', 'An Giang', '0978991280', 'VT003', null);</v>
      </c>
      <c r="L458" s="82"/>
      <c r="M458" s="82"/>
      <c r="N458" s="82"/>
      <c r="O458" s="82"/>
      <c r="P458" s="82"/>
      <c r="Q458" s="82"/>
      <c r="R458" s="82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spans="1:29">
      <c r="A459" s="7"/>
      <c r="B459" s="7"/>
      <c r="C459" s="5" t="s">
        <v>2261</v>
      </c>
      <c r="D459" s="20" t="s">
        <v>2262</v>
      </c>
      <c r="E459" s="20" t="s">
        <v>91</v>
      </c>
      <c r="F459" s="20" t="s">
        <v>922</v>
      </c>
      <c r="G459" s="46" t="s">
        <v>2263</v>
      </c>
      <c r="H459" s="20" t="s">
        <v>900</v>
      </c>
      <c r="I459" s="20" t="s">
        <v>2135</v>
      </c>
      <c r="J459" s="7"/>
      <c r="K459" s="81" t="str">
        <f t="shared" si="2"/>
        <v>INSERT INTO NHANVIEN VALUES ('NV455', 'Nguyễn Hoàng Huy', 'Nam', 'Kiên Giang', '0978991281', 'VT004', D0004);</v>
      </c>
      <c r="L459" s="82"/>
      <c r="M459" s="82"/>
      <c r="N459" s="82"/>
      <c r="O459" s="82"/>
      <c r="P459" s="82"/>
      <c r="Q459" s="82"/>
      <c r="R459" s="82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spans="1:29">
      <c r="A460" s="7"/>
      <c r="B460" s="7"/>
      <c r="C460" s="5" t="s">
        <v>2264</v>
      </c>
      <c r="D460" s="20" t="s">
        <v>2265</v>
      </c>
      <c r="E460" s="20" t="s">
        <v>86</v>
      </c>
      <c r="F460" s="20" t="s">
        <v>885</v>
      </c>
      <c r="G460" s="46" t="s">
        <v>2266</v>
      </c>
      <c r="H460" s="20" t="s">
        <v>896</v>
      </c>
      <c r="I460" s="5" t="s">
        <v>863</v>
      </c>
      <c r="J460" s="7"/>
      <c r="K460" s="81" t="str">
        <f t="shared" si="2"/>
        <v>INSERT INTO NHANVIEN VALUES ('NV456', 'Dương Khánh Ngọc', 'Nữ', 'HCM', '0978991282', 'VT003', null);</v>
      </c>
      <c r="L460" s="82"/>
      <c r="M460" s="82"/>
      <c r="N460" s="82"/>
      <c r="O460" s="82"/>
      <c r="P460" s="82"/>
      <c r="Q460" s="82"/>
      <c r="R460" s="82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spans="1:29">
      <c r="A461" s="7"/>
      <c r="B461" s="7"/>
      <c r="C461" s="5" t="s">
        <v>2267</v>
      </c>
      <c r="D461" s="20" t="s">
        <v>2268</v>
      </c>
      <c r="E461" s="20" t="s">
        <v>91</v>
      </c>
      <c r="F461" s="20" t="s">
        <v>894</v>
      </c>
      <c r="G461" s="46" t="s">
        <v>2269</v>
      </c>
      <c r="H461" s="20" t="s">
        <v>896</v>
      </c>
      <c r="I461" s="5" t="s">
        <v>863</v>
      </c>
      <c r="J461" s="7"/>
      <c r="K461" s="81" t="str">
        <f t="shared" si="2"/>
        <v>INSERT INTO NHANVIEN VALUES ('NV457', 'Mai Văn Bình', 'Nam', 'An Giang', '0978991283', 'VT003', null);</v>
      </c>
      <c r="L461" s="82"/>
      <c r="M461" s="82"/>
      <c r="N461" s="82"/>
      <c r="O461" s="82"/>
      <c r="P461" s="82"/>
      <c r="Q461" s="82"/>
      <c r="R461" s="82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spans="1:29">
      <c r="A462" s="7"/>
      <c r="B462" s="7"/>
      <c r="C462" s="5" t="s">
        <v>2270</v>
      </c>
      <c r="D462" s="20" t="s">
        <v>2271</v>
      </c>
      <c r="E462" s="20" t="s">
        <v>91</v>
      </c>
      <c r="F462" s="20" t="s">
        <v>904</v>
      </c>
      <c r="G462" s="46" t="s">
        <v>2272</v>
      </c>
      <c r="H462" s="20" t="s">
        <v>896</v>
      </c>
      <c r="I462" s="5" t="s">
        <v>863</v>
      </c>
      <c r="J462" s="7"/>
      <c r="K462" s="81" t="str">
        <f t="shared" si="2"/>
        <v>INSERT INTO NHANVIEN VALUES ('NV458', 'Phan Ngọc Thạch', 'Nam', 'Đồng Nai', '0978991284', 'VT003', null);</v>
      </c>
      <c r="L462" s="82"/>
      <c r="M462" s="82"/>
      <c r="N462" s="82"/>
      <c r="O462" s="82"/>
      <c r="P462" s="82"/>
      <c r="Q462" s="82"/>
      <c r="R462" s="82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spans="1:29">
      <c r="A463" s="7"/>
      <c r="B463" s="7"/>
      <c r="C463" s="5" t="s">
        <v>2273</v>
      </c>
      <c r="D463" s="20" t="s">
        <v>2274</v>
      </c>
      <c r="E463" s="20" t="s">
        <v>91</v>
      </c>
      <c r="F463" s="20" t="s">
        <v>885</v>
      </c>
      <c r="G463" s="45" t="s">
        <v>2275</v>
      </c>
      <c r="H463" s="20" t="s">
        <v>896</v>
      </c>
      <c r="I463" s="5" t="s">
        <v>863</v>
      </c>
      <c r="J463" s="7"/>
      <c r="K463" s="81" t="str">
        <f t="shared" si="2"/>
        <v>INSERT INTO NHANVIEN VALUES ('NV459', 'Trần Trọng Thức', 'Nam', 'HCM', '0745671398', 'VT003', null);</v>
      </c>
      <c r="L463" s="82"/>
      <c r="M463" s="82"/>
      <c r="N463" s="82"/>
      <c r="O463" s="82"/>
      <c r="P463" s="82"/>
      <c r="Q463" s="82"/>
      <c r="R463" s="82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spans="1:29">
      <c r="A464" s="7"/>
      <c r="B464" s="7"/>
      <c r="C464" s="5" t="s">
        <v>2276</v>
      </c>
      <c r="D464" s="20" t="s">
        <v>2277</v>
      </c>
      <c r="E464" s="20" t="s">
        <v>91</v>
      </c>
      <c r="F464" s="20" t="s">
        <v>890</v>
      </c>
      <c r="G464" s="46" t="s">
        <v>2278</v>
      </c>
      <c r="H464" s="20" t="s">
        <v>896</v>
      </c>
      <c r="I464" s="5" t="s">
        <v>863</v>
      </c>
      <c r="J464" s="7"/>
      <c r="K464" s="81" t="str">
        <f t="shared" si="2"/>
        <v>INSERT INTO NHANVIEN VALUES ('NV460', 'Trần Sắc Lưu', 'Nam', 'Cần Thơ', '0745671399', 'VT003', null);</v>
      </c>
      <c r="L464" s="82"/>
      <c r="M464" s="82"/>
      <c r="N464" s="82"/>
      <c r="O464" s="82"/>
      <c r="P464" s="82"/>
      <c r="Q464" s="82"/>
      <c r="R464" s="82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spans="1:29">
      <c r="A465" s="7"/>
      <c r="B465" s="7"/>
      <c r="C465" s="5" t="s">
        <v>2279</v>
      </c>
      <c r="D465" s="20" t="s">
        <v>2280</v>
      </c>
      <c r="E465" s="20" t="s">
        <v>91</v>
      </c>
      <c r="F465" s="20" t="s">
        <v>926</v>
      </c>
      <c r="G465" s="46" t="s">
        <v>2281</v>
      </c>
      <c r="H465" s="20" t="s">
        <v>896</v>
      </c>
      <c r="I465" s="5" t="s">
        <v>863</v>
      </c>
      <c r="J465" s="7"/>
      <c r="K465" s="81" t="str">
        <f t="shared" si="2"/>
        <v>INSERT INTO NHANVIEN VALUES ('NV461', 'Nguyễn Chí Cường', 'Nam', 'Long Xuyên', '0745671400', 'VT003', null);</v>
      </c>
      <c r="L465" s="82"/>
      <c r="M465" s="82"/>
      <c r="N465" s="82"/>
      <c r="O465" s="82"/>
      <c r="P465" s="82"/>
      <c r="Q465" s="82"/>
      <c r="R465" s="82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spans="1:29">
      <c r="A466" s="7"/>
      <c r="B466" s="7"/>
      <c r="C466" s="5" t="s">
        <v>2282</v>
      </c>
      <c r="D466" s="20" t="s">
        <v>2283</v>
      </c>
      <c r="E466" s="20" t="s">
        <v>91</v>
      </c>
      <c r="F466" s="20" t="s">
        <v>890</v>
      </c>
      <c r="G466" s="46" t="s">
        <v>2284</v>
      </c>
      <c r="H466" s="20" t="s">
        <v>896</v>
      </c>
      <c r="I466" s="5" t="s">
        <v>863</v>
      </c>
      <c r="J466" s="7"/>
      <c r="K466" s="81" t="str">
        <f t="shared" si="2"/>
        <v>INSERT INTO NHANVIEN VALUES ('NV462', 'Nguyễn Phúc Chương', 'Nam', 'Cần Thơ', '0745671401', 'VT003', null);</v>
      </c>
      <c r="L466" s="82"/>
      <c r="M466" s="82"/>
      <c r="N466" s="82"/>
      <c r="O466" s="82"/>
      <c r="P466" s="82"/>
      <c r="Q466" s="82"/>
      <c r="R466" s="82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spans="1:29">
      <c r="A467" s="7"/>
      <c r="B467" s="7"/>
      <c r="C467" s="5" t="s">
        <v>2285</v>
      </c>
      <c r="D467" s="20" t="s">
        <v>2286</v>
      </c>
      <c r="E467" s="20" t="s">
        <v>91</v>
      </c>
      <c r="F467" s="20" t="s">
        <v>885</v>
      </c>
      <c r="G467" s="46" t="s">
        <v>2287</v>
      </c>
      <c r="H467" s="20" t="s">
        <v>896</v>
      </c>
      <c r="I467" s="5" t="s">
        <v>863</v>
      </c>
      <c r="J467" s="7"/>
      <c r="K467" s="81" t="str">
        <f t="shared" si="2"/>
        <v>INSERT INTO NHANVIEN VALUES ('NV463', 'Nguyễn Công Quyết Tiến', 'Nam', 'HCM', '0745671402', 'VT003', null);</v>
      </c>
      <c r="L467" s="82"/>
      <c r="M467" s="82"/>
      <c r="N467" s="82"/>
      <c r="O467" s="82"/>
      <c r="P467" s="82"/>
      <c r="Q467" s="82"/>
      <c r="R467" s="82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spans="1:29">
      <c r="A468" s="7"/>
      <c r="B468" s="7"/>
      <c r="C468" s="5" t="s">
        <v>2288</v>
      </c>
      <c r="D468" s="20" t="s">
        <v>2289</v>
      </c>
      <c r="E468" s="20" t="s">
        <v>91</v>
      </c>
      <c r="F468" s="20" t="s">
        <v>966</v>
      </c>
      <c r="G468" s="46" t="s">
        <v>2290</v>
      </c>
      <c r="H468" s="20" t="s">
        <v>896</v>
      </c>
      <c r="I468" s="5" t="s">
        <v>863</v>
      </c>
      <c r="J468" s="7"/>
      <c r="K468" s="81" t="str">
        <f t="shared" si="2"/>
        <v>INSERT INTO NHANVIEN VALUES ('NV464', 'Nguyễn Minh Hiếu', 'Nam', 'Quãng Ngãi', '0745671403', 'VT003', null);</v>
      </c>
      <c r="L468" s="82"/>
      <c r="M468" s="82"/>
      <c r="N468" s="82"/>
      <c r="O468" s="82"/>
      <c r="P468" s="82"/>
      <c r="Q468" s="82"/>
      <c r="R468" s="82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spans="1:29">
      <c r="A469" s="7"/>
      <c r="B469" s="7"/>
      <c r="C469" s="5" t="s">
        <v>2291</v>
      </c>
      <c r="D469" s="20" t="s">
        <v>2292</v>
      </c>
      <c r="E469" s="20" t="s">
        <v>91</v>
      </c>
      <c r="F469" s="20" t="s">
        <v>926</v>
      </c>
      <c r="G469" s="46" t="s">
        <v>2293</v>
      </c>
      <c r="H469" s="20" t="s">
        <v>896</v>
      </c>
      <c r="I469" s="5" t="s">
        <v>863</v>
      </c>
      <c r="J469" s="7"/>
      <c r="K469" s="81" t="str">
        <f t="shared" si="2"/>
        <v>INSERT INTO NHANVIEN VALUES ('NV465', 'Nguyễn Nhật Tuấn', 'Nam', 'Long Xuyên', '0745671404', 'VT003', null);</v>
      </c>
      <c r="L469" s="82"/>
      <c r="M469" s="82"/>
      <c r="N469" s="82"/>
      <c r="O469" s="82"/>
      <c r="P469" s="82"/>
      <c r="Q469" s="82"/>
      <c r="R469" s="82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spans="1:29">
      <c r="A470" s="7"/>
      <c r="B470" s="7"/>
      <c r="C470" s="5" t="s">
        <v>2294</v>
      </c>
      <c r="D470" s="20" t="s">
        <v>2295</v>
      </c>
      <c r="E470" s="20" t="s">
        <v>91</v>
      </c>
      <c r="F470" s="20" t="s">
        <v>938</v>
      </c>
      <c r="G470" s="46" t="s">
        <v>2296</v>
      </c>
      <c r="H470" s="20" t="s">
        <v>896</v>
      </c>
      <c r="I470" s="5" t="s">
        <v>863</v>
      </c>
      <c r="J470" s="7"/>
      <c r="K470" s="81" t="str">
        <f t="shared" si="2"/>
        <v>INSERT INTO NHANVIEN VALUES ('NV466', 'Lý Hoàng Phúc', 'Nam', 'Bến Tre', '0745671405', 'VT003', null);</v>
      </c>
      <c r="L470" s="82"/>
      <c r="M470" s="82"/>
      <c r="N470" s="82"/>
      <c r="O470" s="82"/>
      <c r="P470" s="82"/>
      <c r="Q470" s="82"/>
      <c r="R470" s="82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spans="1:29">
      <c r="A471" s="7"/>
      <c r="B471" s="7"/>
      <c r="C471" s="5" t="s">
        <v>2297</v>
      </c>
      <c r="D471" s="20" t="s">
        <v>2298</v>
      </c>
      <c r="E471" s="20" t="s">
        <v>91</v>
      </c>
      <c r="F471" s="20" t="s">
        <v>890</v>
      </c>
      <c r="G471" s="46" t="s">
        <v>2299</v>
      </c>
      <c r="H471" s="20" t="s">
        <v>896</v>
      </c>
      <c r="I471" s="5" t="s">
        <v>863</v>
      </c>
      <c r="J471" s="7"/>
      <c r="K471" s="81" t="str">
        <f t="shared" si="2"/>
        <v>INSERT INTO NHANVIEN VALUES ('NV467', 'Võ Đức Nhân', 'Nam', 'Cần Thơ', '0745671406', 'VT003', null);</v>
      </c>
      <c r="L471" s="82"/>
      <c r="M471" s="82"/>
      <c r="N471" s="82"/>
      <c r="O471" s="82"/>
      <c r="P471" s="82"/>
      <c r="Q471" s="82"/>
      <c r="R471" s="82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spans="1:29">
      <c r="A472" s="7"/>
      <c r="B472" s="7"/>
      <c r="C472" s="5" t="s">
        <v>2300</v>
      </c>
      <c r="D472" s="20" t="s">
        <v>2301</v>
      </c>
      <c r="E472" s="20" t="s">
        <v>91</v>
      </c>
      <c r="F472" s="20" t="s">
        <v>956</v>
      </c>
      <c r="G472" s="46" t="s">
        <v>2302</v>
      </c>
      <c r="H472" s="20" t="s">
        <v>896</v>
      </c>
      <c r="I472" s="5" t="s">
        <v>863</v>
      </c>
      <c r="J472" s="7"/>
      <c r="K472" s="81" t="str">
        <f t="shared" si="2"/>
        <v>INSERT INTO NHANVIEN VALUES ('NV468', 'Nguyễn Duy Thái', 'Nam', 'Sóc Trăng', '0745671407', 'VT003', null);</v>
      </c>
      <c r="L472" s="82"/>
      <c r="M472" s="82"/>
      <c r="N472" s="82"/>
      <c r="O472" s="82"/>
      <c r="P472" s="82"/>
      <c r="Q472" s="82"/>
      <c r="R472" s="82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spans="1:29">
      <c r="A473" s="7"/>
      <c r="B473" s="7"/>
      <c r="C473" s="5" t="s">
        <v>2303</v>
      </c>
      <c r="D473" s="20" t="s">
        <v>2304</v>
      </c>
      <c r="E473" s="20" t="s">
        <v>86</v>
      </c>
      <c r="F473" s="20" t="s">
        <v>1110</v>
      </c>
      <c r="G473" s="46" t="s">
        <v>2305</v>
      </c>
      <c r="H473" s="20" t="s">
        <v>900</v>
      </c>
      <c r="I473" s="20" t="s">
        <v>2139</v>
      </c>
      <c r="J473" s="7"/>
      <c r="K473" s="81" t="str">
        <f t="shared" si="2"/>
        <v>INSERT INTO NHANVIEN VALUES ('NV469', 'Nguyễn Thị Kim Chi', 'Nữ', 'Bình Dương', '0745671408', 'VT004', D0005);</v>
      </c>
      <c r="L473" s="82"/>
      <c r="M473" s="82"/>
      <c r="N473" s="82"/>
      <c r="O473" s="82"/>
      <c r="P473" s="82"/>
      <c r="Q473" s="82"/>
      <c r="R473" s="82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spans="1:29">
      <c r="A474" s="7"/>
      <c r="B474" s="7"/>
      <c r="C474" s="5" t="s">
        <v>2306</v>
      </c>
      <c r="D474" s="20" t="s">
        <v>2307</v>
      </c>
      <c r="E474" s="20" t="s">
        <v>86</v>
      </c>
      <c r="F474" s="20" t="s">
        <v>904</v>
      </c>
      <c r="G474" s="46" t="s">
        <v>2308</v>
      </c>
      <c r="H474" s="20" t="s">
        <v>900</v>
      </c>
      <c r="I474" s="20" t="s">
        <v>2139</v>
      </c>
      <c r="J474" s="7"/>
      <c r="K474" s="81" t="str">
        <f t="shared" si="2"/>
        <v>INSERT INTO NHANVIEN VALUES ('NV470', 'Tô Thị Lệ Mai', 'Nữ', 'Đồng Nai', '0745671409', 'VT004', D0005);</v>
      </c>
      <c r="L474" s="82"/>
      <c r="M474" s="82"/>
      <c r="N474" s="82"/>
      <c r="O474" s="82"/>
      <c r="P474" s="82"/>
      <c r="Q474" s="82"/>
      <c r="R474" s="82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spans="1:29">
      <c r="A475" s="7"/>
      <c r="B475" s="7"/>
      <c r="C475" s="5" t="s">
        <v>2309</v>
      </c>
      <c r="D475" s="20" t="s">
        <v>2310</v>
      </c>
      <c r="E475" s="20" t="s">
        <v>91</v>
      </c>
      <c r="F475" s="20" t="s">
        <v>1154</v>
      </c>
      <c r="G475" s="46" t="s">
        <v>2311</v>
      </c>
      <c r="H475" s="20" t="s">
        <v>896</v>
      </c>
      <c r="I475" s="5" t="s">
        <v>863</v>
      </c>
      <c r="J475" s="7"/>
      <c r="K475" s="81" t="str">
        <f t="shared" si="2"/>
        <v>INSERT INTO NHANVIEN VALUES ('NV471', 'Trần Anh Khoa', 'Nam', 'Bình Phước', '0745671410', 'VT003', null);</v>
      </c>
      <c r="L475" s="82"/>
      <c r="M475" s="82"/>
      <c r="N475" s="82"/>
      <c r="O475" s="82"/>
      <c r="P475" s="82"/>
      <c r="Q475" s="82"/>
      <c r="R475" s="82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spans="1:29">
      <c r="A476" s="7"/>
      <c r="B476" s="7"/>
      <c r="C476" s="5" t="s">
        <v>2312</v>
      </c>
      <c r="D476" s="20" t="s">
        <v>2313</v>
      </c>
      <c r="E476" s="20" t="s">
        <v>91</v>
      </c>
      <c r="F476" s="20" t="s">
        <v>885</v>
      </c>
      <c r="G476" s="46" t="s">
        <v>2314</v>
      </c>
      <c r="H476" s="20" t="s">
        <v>896</v>
      </c>
      <c r="I476" s="5" t="s">
        <v>863</v>
      </c>
      <c r="J476" s="7"/>
      <c r="K476" s="81" t="str">
        <f t="shared" si="2"/>
        <v>INSERT INTO NHANVIEN VALUES ('NV472', 'Nguyễn Hoàng Khánh Duy', 'Nam', 'HCM', '0745671411', 'VT003', null);</v>
      </c>
      <c r="L476" s="82"/>
      <c r="M476" s="82"/>
      <c r="N476" s="82"/>
      <c r="O476" s="82"/>
      <c r="P476" s="82"/>
      <c r="Q476" s="82"/>
      <c r="R476" s="82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spans="1:29">
      <c r="A477" s="7"/>
      <c r="B477" s="7"/>
      <c r="C477" s="5" t="s">
        <v>2315</v>
      </c>
      <c r="D477" s="20" t="s">
        <v>2316</v>
      </c>
      <c r="E477" s="20" t="s">
        <v>91</v>
      </c>
      <c r="F477" s="20" t="s">
        <v>894</v>
      </c>
      <c r="G477" s="46" t="s">
        <v>2317</v>
      </c>
      <c r="H477" s="20" t="s">
        <v>896</v>
      </c>
      <c r="I477" s="5" t="s">
        <v>863</v>
      </c>
      <c r="J477" s="7"/>
      <c r="K477" s="81" t="str">
        <f t="shared" si="2"/>
        <v>INSERT INTO NHANVIEN VALUES ('NV473', 'Trần Quang Trường', 'Nam', 'An Giang', '0745671412', 'VT003', null);</v>
      </c>
      <c r="L477" s="82"/>
      <c r="M477" s="82"/>
      <c r="N477" s="82"/>
      <c r="O477" s="82"/>
      <c r="P477" s="82"/>
      <c r="Q477" s="82"/>
      <c r="R477" s="82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spans="1:29">
      <c r="A478" s="7"/>
      <c r="B478" s="7"/>
      <c r="C478" s="5" t="s">
        <v>2318</v>
      </c>
      <c r="D478" s="20" t="s">
        <v>2319</v>
      </c>
      <c r="E478" s="20" t="s">
        <v>91</v>
      </c>
      <c r="F478" s="20" t="s">
        <v>922</v>
      </c>
      <c r="G478" s="46" t="s">
        <v>2320</v>
      </c>
      <c r="H478" s="20" t="s">
        <v>896</v>
      </c>
      <c r="I478" s="5" t="s">
        <v>863</v>
      </c>
      <c r="J478" s="7"/>
      <c r="K478" s="81" t="str">
        <f t="shared" si="2"/>
        <v>INSERT INTO NHANVIEN VALUES ('NV474', 'Lê Đình Bảo', 'Nam', 'Kiên Giang', '0745671413', 'VT003', null);</v>
      </c>
      <c r="L478" s="82"/>
      <c r="M478" s="82"/>
      <c r="N478" s="82"/>
      <c r="O478" s="82"/>
      <c r="P478" s="82"/>
      <c r="Q478" s="82"/>
      <c r="R478" s="82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spans="1:29">
      <c r="A479" s="7"/>
      <c r="B479" s="7"/>
      <c r="C479" s="5" t="s">
        <v>2321</v>
      </c>
      <c r="D479" s="20" t="s">
        <v>2322</v>
      </c>
      <c r="E479" s="20" t="s">
        <v>86</v>
      </c>
      <c r="F479" s="20" t="s">
        <v>894</v>
      </c>
      <c r="G479" s="46" t="s">
        <v>2323</v>
      </c>
      <c r="H479" s="20" t="s">
        <v>900</v>
      </c>
      <c r="I479" s="20" t="s">
        <v>2324</v>
      </c>
      <c r="J479" s="7"/>
      <c r="K479" s="81" t="str">
        <f t="shared" si="2"/>
        <v>INSERT INTO NHANVIEN VALUES ('NV475', 'Võ Thị Thu Hà', 'Nữ', 'An Giang', '0745671414', 'VT004', D0008);</v>
      </c>
      <c r="L479" s="82"/>
      <c r="M479" s="82"/>
      <c r="N479" s="82"/>
      <c r="O479" s="82"/>
      <c r="P479" s="82"/>
      <c r="Q479" s="82"/>
      <c r="R479" s="82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spans="1:29">
      <c r="A480" s="7"/>
      <c r="B480" s="7"/>
      <c r="C480" s="5" t="s">
        <v>2325</v>
      </c>
      <c r="D480" s="20" t="s">
        <v>2326</v>
      </c>
      <c r="E480" s="20" t="s">
        <v>86</v>
      </c>
      <c r="F480" s="20" t="s">
        <v>885</v>
      </c>
      <c r="G480" s="46" t="s">
        <v>2327</v>
      </c>
      <c r="H480" s="20" t="s">
        <v>900</v>
      </c>
      <c r="I480" s="20" t="s">
        <v>2135</v>
      </c>
      <c r="J480" s="7"/>
      <c r="K480" s="81" t="str">
        <f t="shared" si="2"/>
        <v>INSERT INTO NHANVIEN VALUES ('NV476', 'Nguyễn Nhị Lam', 'Nữ', 'HCM', '0745671415', 'VT004', D0004);</v>
      </c>
      <c r="L480" s="82"/>
      <c r="M480" s="82"/>
      <c r="N480" s="82"/>
      <c r="O480" s="82"/>
      <c r="P480" s="82"/>
      <c r="Q480" s="82"/>
      <c r="R480" s="82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spans="1:29">
      <c r="A481" s="7"/>
      <c r="B481" s="7"/>
      <c r="C481" s="5" t="s">
        <v>2328</v>
      </c>
      <c r="D481" s="20" t="s">
        <v>2329</v>
      </c>
      <c r="E481" s="20" t="s">
        <v>86</v>
      </c>
      <c r="F481" s="20" t="s">
        <v>1110</v>
      </c>
      <c r="G481" s="46" t="s">
        <v>2330</v>
      </c>
      <c r="H481" s="20" t="s">
        <v>900</v>
      </c>
      <c r="I481" s="20" t="s">
        <v>2139</v>
      </c>
      <c r="J481" s="7"/>
      <c r="K481" s="81" t="str">
        <f t="shared" si="2"/>
        <v>INSERT INTO NHANVIEN VALUES ('NV477', 'Đặng Thùy Hương', 'Nữ', 'Bình Dương', '0745671416', 'VT004', D0005);</v>
      </c>
      <c r="L481" s="82"/>
      <c r="M481" s="82"/>
      <c r="N481" s="82"/>
      <c r="O481" s="82"/>
      <c r="P481" s="82"/>
      <c r="Q481" s="82"/>
      <c r="R481" s="82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spans="1:29">
      <c r="A482" s="7"/>
      <c r="B482" s="7"/>
      <c r="C482" s="5" t="s">
        <v>2331</v>
      </c>
      <c r="D482" s="20" t="s">
        <v>2332</v>
      </c>
      <c r="E482" s="20" t="s">
        <v>86</v>
      </c>
      <c r="F482" s="20" t="s">
        <v>885</v>
      </c>
      <c r="G482" s="46" t="s">
        <v>2333</v>
      </c>
      <c r="H482" s="20" t="s">
        <v>896</v>
      </c>
      <c r="I482" s="5" t="s">
        <v>863</v>
      </c>
      <c r="J482" s="7"/>
      <c r="K482" s="81" t="str">
        <f t="shared" si="2"/>
        <v>INSERT INTO NHANVIEN VALUES ('NV478', 'Trương Thị Mỹ Hảo', 'Nữ', 'HCM', '0745671417', 'VT003', null);</v>
      </c>
      <c r="L482" s="82"/>
      <c r="M482" s="82"/>
      <c r="N482" s="82"/>
      <c r="O482" s="82"/>
      <c r="P482" s="82"/>
      <c r="Q482" s="82"/>
      <c r="R482" s="82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spans="1:29">
      <c r="A483" s="7"/>
      <c r="B483" s="7"/>
      <c r="C483" s="5" t="s">
        <v>2334</v>
      </c>
      <c r="D483" s="20" t="s">
        <v>2335</v>
      </c>
      <c r="E483" s="20" t="s">
        <v>91</v>
      </c>
      <c r="F483" s="20" t="s">
        <v>904</v>
      </c>
      <c r="G483" s="46" t="s">
        <v>2336</v>
      </c>
      <c r="H483" s="20" t="s">
        <v>900</v>
      </c>
      <c r="I483" s="20" t="s">
        <v>2218</v>
      </c>
      <c r="J483" s="7"/>
      <c r="K483" s="81" t="str">
        <f t="shared" si="2"/>
        <v>INSERT INTO NHANVIEN VALUES ('NV479', 'Nguyễn Vũ Minh', 'Nam', 'Đồng Nai', '0745671418', 'VT004', D0009);</v>
      </c>
      <c r="L483" s="82"/>
      <c r="M483" s="82"/>
      <c r="N483" s="82"/>
      <c r="O483" s="82"/>
      <c r="P483" s="82"/>
      <c r="Q483" s="82"/>
      <c r="R483" s="82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spans="1:29">
      <c r="A484" s="7"/>
      <c r="B484" s="7"/>
      <c r="C484" s="5" t="s">
        <v>2337</v>
      </c>
      <c r="D484" s="20" t="s">
        <v>2338</v>
      </c>
      <c r="E484" s="20" t="s">
        <v>86</v>
      </c>
      <c r="F484" s="20" t="s">
        <v>934</v>
      </c>
      <c r="G484" s="46" t="s">
        <v>2339</v>
      </c>
      <c r="H484" s="20" t="s">
        <v>896</v>
      </c>
      <c r="I484" s="5" t="s">
        <v>863</v>
      </c>
      <c r="J484" s="7"/>
      <c r="K484" s="81" t="str">
        <f t="shared" si="2"/>
        <v>INSERT INTO NHANVIEN VALUES ('NV480', 'Trần Thu Hiền', 'Nữ', 'Vũng Tàu', '0745671419', 'VT003', null);</v>
      </c>
      <c r="L484" s="82"/>
      <c r="M484" s="82"/>
      <c r="N484" s="82"/>
      <c r="O484" s="82"/>
      <c r="P484" s="82"/>
      <c r="Q484" s="82"/>
      <c r="R484" s="82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spans="1:29">
      <c r="A485" s="7"/>
      <c r="B485" s="7"/>
      <c r="C485" s="5" t="s">
        <v>2340</v>
      </c>
      <c r="D485" s="20" t="s">
        <v>2341</v>
      </c>
      <c r="E485" s="20" t="s">
        <v>86</v>
      </c>
      <c r="F485" s="20" t="s">
        <v>885</v>
      </c>
      <c r="G485" s="46" t="s">
        <v>2342</v>
      </c>
      <c r="H485" s="20" t="s">
        <v>896</v>
      </c>
      <c r="I485" s="5" t="s">
        <v>863</v>
      </c>
      <c r="J485" s="7"/>
      <c r="K485" s="81" t="str">
        <f t="shared" si="2"/>
        <v>INSERT INTO NHANVIEN VALUES ('NV481', 'Võ Thị Thanh Thư', 'Nữ', 'HCM', '0745671420', 'VT003', null);</v>
      </c>
      <c r="L485" s="82"/>
      <c r="M485" s="82"/>
      <c r="N485" s="82"/>
      <c r="O485" s="82"/>
      <c r="P485" s="82"/>
      <c r="Q485" s="82"/>
      <c r="R485" s="82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spans="1:29">
      <c r="A486" s="7"/>
      <c r="B486" s="7"/>
      <c r="C486" s="5" t="s">
        <v>2343</v>
      </c>
      <c r="D486" s="20" t="s">
        <v>2344</v>
      </c>
      <c r="E486" s="20" t="s">
        <v>91</v>
      </c>
      <c r="F486" s="20" t="s">
        <v>997</v>
      </c>
      <c r="G486" s="46" t="s">
        <v>2345</v>
      </c>
      <c r="H486" s="20" t="s">
        <v>900</v>
      </c>
      <c r="I486" s="20" t="s">
        <v>2139</v>
      </c>
      <c r="J486" s="7"/>
      <c r="K486" s="81" t="str">
        <f t="shared" si="2"/>
        <v>INSERT INTO NHANVIEN VALUES ('NV482', 'Nguyễn Phước Lộc', 'Nam', 'Vĩnh Long', '0745671421', 'VT004', D0005);</v>
      </c>
      <c r="L486" s="82"/>
      <c r="M486" s="82"/>
      <c r="N486" s="82"/>
      <c r="O486" s="82"/>
      <c r="P486" s="82"/>
      <c r="Q486" s="82"/>
      <c r="R486" s="82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spans="1:29">
      <c r="A487" s="7"/>
      <c r="B487" s="7"/>
      <c r="C487" s="5" t="s">
        <v>2346</v>
      </c>
      <c r="D487" s="20" t="s">
        <v>2347</v>
      </c>
      <c r="E487" s="20" t="s">
        <v>91</v>
      </c>
      <c r="F487" s="20" t="s">
        <v>885</v>
      </c>
      <c r="G487" s="46" t="s">
        <v>2348</v>
      </c>
      <c r="H487" s="20" t="s">
        <v>900</v>
      </c>
      <c r="I487" s="20" t="s">
        <v>2324</v>
      </c>
      <c r="J487" s="7"/>
      <c r="K487" s="81" t="str">
        <f t="shared" si="2"/>
        <v>INSERT INTO NHANVIEN VALUES ('NV483', 'Lưu Nguyễn Sáng', 'Nam', 'HCM', '0745671422', 'VT004', D0008);</v>
      </c>
      <c r="L487" s="82"/>
      <c r="M487" s="82"/>
      <c r="N487" s="82"/>
      <c r="O487" s="82"/>
      <c r="P487" s="82"/>
      <c r="Q487" s="82"/>
      <c r="R487" s="82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spans="1:29">
      <c r="A488" s="7"/>
      <c r="B488" s="7"/>
      <c r="C488" s="5" t="s">
        <v>2349</v>
      </c>
      <c r="D488" s="20" t="s">
        <v>2350</v>
      </c>
      <c r="E488" s="20" t="s">
        <v>91</v>
      </c>
      <c r="F488" s="20" t="s">
        <v>926</v>
      </c>
      <c r="G488" s="46" t="s">
        <v>2351</v>
      </c>
      <c r="H488" s="20" t="s">
        <v>896</v>
      </c>
      <c r="I488" s="5" t="s">
        <v>863</v>
      </c>
      <c r="J488" s="7"/>
      <c r="K488" s="81" t="str">
        <f t="shared" si="2"/>
        <v>INSERT INTO NHANVIEN VALUES ('NV484', 'Bùi Công Văn', 'Nam', 'Long Xuyên', '0745671423', 'VT003', null);</v>
      </c>
      <c r="L488" s="82"/>
      <c r="M488" s="82"/>
      <c r="N488" s="82"/>
      <c r="O488" s="82"/>
      <c r="P488" s="82"/>
      <c r="Q488" s="82"/>
      <c r="R488" s="82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spans="1:29">
      <c r="A489" s="7"/>
      <c r="B489" s="7"/>
      <c r="C489" s="5" t="s">
        <v>2352</v>
      </c>
      <c r="D489" s="20" t="s">
        <v>2353</v>
      </c>
      <c r="E489" s="20" t="s">
        <v>91</v>
      </c>
      <c r="F489" s="20" t="s">
        <v>922</v>
      </c>
      <c r="G489" s="46" t="s">
        <v>2354</v>
      </c>
      <c r="H489" s="20" t="s">
        <v>896</v>
      </c>
      <c r="I489" s="5" t="s">
        <v>863</v>
      </c>
      <c r="J489" s="7"/>
      <c r="K489" s="81" t="str">
        <f t="shared" si="2"/>
        <v>INSERT INTO NHANVIEN VALUES ('NV485', 'Ka Thu Linh', 'Nam', 'Kiên Giang', '0745671424', 'VT003', null);</v>
      </c>
      <c r="L489" s="82"/>
      <c r="M489" s="82"/>
      <c r="N489" s="82"/>
      <c r="O489" s="82"/>
      <c r="P489" s="82"/>
      <c r="Q489" s="82"/>
      <c r="R489" s="82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spans="1:29">
      <c r="A490" s="7"/>
      <c r="B490" s="7"/>
      <c r="C490" s="5" t="s">
        <v>2355</v>
      </c>
      <c r="D490" s="20" t="s">
        <v>2356</v>
      </c>
      <c r="E490" s="20" t="s">
        <v>86</v>
      </c>
      <c r="F490" s="20" t="s">
        <v>1106</v>
      </c>
      <c r="G490" s="46" t="s">
        <v>2357</v>
      </c>
      <c r="H490" s="20" t="s">
        <v>896</v>
      </c>
      <c r="I490" s="5" t="s">
        <v>863</v>
      </c>
      <c r="J490" s="7"/>
      <c r="K490" s="81" t="str">
        <f t="shared" si="2"/>
        <v>INSERT INTO NHANVIEN VALUES ('NV486', 'Nguyễn Thị Phương', 'Nữ', 'Tây Ninh', '0745671425', 'VT003', null);</v>
      </c>
      <c r="L490" s="82"/>
      <c r="M490" s="82"/>
      <c r="N490" s="82"/>
      <c r="O490" s="82"/>
      <c r="P490" s="82"/>
      <c r="Q490" s="82"/>
      <c r="R490" s="82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spans="1:29">
      <c r="A491" s="7"/>
      <c r="B491" s="7"/>
      <c r="C491" s="5" t="s">
        <v>2358</v>
      </c>
      <c r="D491" s="20" t="s">
        <v>2359</v>
      </c>
      <c r="E491" s="20" t="s">
        <v>91</v>
      </c>
      <c r="F491" s="20" t="s">
        <v>922</v>
      </c>
      <c r="G491" s="46" t="s">
        <v>2360</v>
      </c>
      <c r="H491" s="20" t="s">
        <v>900</v>
      </c>
      <c r="I491" s="20" t="s">
        <v>2218</v>
      </c>
      <c r="J491" s="7"/>
      <c r="K491" s="81" t="str">
        <f t="shared" si="2"/>
        <v>INSERT INTO NHANVIEN VALUES ('NV487', 'Bùi Nhật Tiến', 'Nam', 'Kiên Giang', '0745671426', 'VT004', D0009);</v>
      </c>
      <c r="L491" s="82"/>
      <c r="M491" s="82"/>
      <c r="N491" s="82"/>
      <c r="O491" s="82"/>
      <c r="P491" s="82"/>
      <c r="Q491" s="82"/>
      <c r="R491" s="82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spans="1:29">
      <c r="A492" s="7"/>
      <c r="B492" s="7"/>
      <c r="C492" s="5" t="s">
        <v>2361</v>
      </c>
      <c r="D492" s="20" t="s">
        <v>2362</v>
      </c>
      <c r="E492" s="20" t="s">
        <v>91</v>
      </c>
      <c r="F492" s="20" t="s">
        <v>922</v>
      </c>
      <c r="G492" s="46" t="s">
        <v>2363</v>
      </c>
      <c r="H492" s="20" t="s">
        <v>896</v>
      </c>
      <c r="I492" s="5" t="s">
        <v>863</v>
      </c>
      <c r="J492" s="7"/>
      <c r="K492" s="81" t="str">
        <f t="shared" si="2"/>
        <v>INSERT INTO NHANVIEN VALUES ('NV488', 'Bùi Quang Trung', 'Nam', 'Kiên Giang', '0745671427', 'VT003', null);</v>
      </c>
      <c r="L492" s="82"/>
      <c r="M492" s="82"/>
      <c r="N492" s="82"/>
      <c r="O492" s="82"/>
      <c r="P492" s="82"/>
      <c r="Q492" s="82"/>
      <c r="R492" s="82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spans="1:29">
      <c r="A493" s="7"/>
      <c r="B493" s="7"/>
      <c r="C493" s="5" t="s">
        <v>2364</v>
      </c>
      <c r="D493" s="20" t="s">
        <v>2365</v>
      </c>
      <c r="E493" s="20" t="s">
        <v>91</v>
      </c>
      <c r="F493" s="20" t="s">
        <v>885</v>
      </c>
      <c r="G493" s="46" t="s">
        <v>2366</v>
      </c>
      <c r="H493" s="20" t="s">
        <v>896</v>
      </c>
      <c r="I493" s="5" t="s">
        <v>863</v>
      </c>
      <c r="J493" s="7"/>
      <c r="K493" s="81" t="str">
        <f t="shared" si="2"/>
        <v>INSERT INTO NHANVIEN VALUES ('NV489', 'Ngô Hoàng Bảo Phúc', 'Nam', 'HCM', '0745671428', 'VT003', null);</v>
      </c>
      <c r="L493" s="82"/>
      <c r="M493" s="82"/>
      <c r="N493" s="82"/>
      <c r="O493" s="82"/>
      <c r="P493" s="82"/>
      <c r="Q493" s="82"/>
      <c r="R493" s="82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spans="1:29">
      <c r="A494" s="7"/>
      <c r="B494" s="7"/>
      <c r="C494" s="5" t="s">
        <v>2367</v>
      </c>
      <c r="D494" s="20" t="s">
        <v>2368</v>
      </c>
      <c r="E494" s="20" t="s">
        <v>91</v>
      </c>
      <c r="F494" s="20" t="s">
        <v>934</v>
      </c>
      <c r="G494" s="46" t="s">
        <v>2369</v>
      </c>
      <c r="H494" s="20" t="s">
        <v>896</v>
      </c>
      <c r="I494" s="5" t="s">
        <v>863</v>
      </c>
      <c r="J494" s="7"/>
      <c r="K494" s="81" t="str">
        <f t="shared" si="2"/>
        <v>INSERT INTO NHANVIEN VALUES ('NV490', 'Lê Trần Giản Đơn', 'Nam', 'Vũng Tàu', '0745671429', 'VT003', null);</v>
      </c>
      <c r="L494" s="82"/>
      <c r="M494" s="82"/>
      <c r="N494" s="82"/>
      <c r="O494" s="82"/>
      <c r="P494" s="82"/>
      <c r="Q494" s="82"/>
      <c r="R494" s="82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spans="1:29">
      <c r="A495" s="7"/>
      <c r="B495" s="7"/>
      <c r="C495" s="5" t="s">
        <v>2370</v>
      </c>
      <c r="D495" s="20" t="s">
        <v>2371</v>
      </c>
      <c r="E495" s="20" t="s">
        <v>86</v>
      </c>
      <c r="F495" s="20" t="s">
        <v>885</v>
      </c>
      <c r="G495" s="46" t="s">
        <v>2372</v>
      </c>
      <c r="H495" s="20" t="s">
        <v>896</v>
      </c>
      <c r="I495" s="5" t="s">
        <v>863</v>
      </c>
      <c r="J495" s="7"/>
      <c r="K495" s="81" t="str">
        <f t="shared" si="2"/>
        <v>INSERT INTO NHANVIEN VALUES ('NV491', 'Lê Thị Ngọc Phương', 'Nữ', 'HCM', '0745671430', 'VT003', null);</v>
      </c>
      <c r="L495" s="82"/>
      <c r="M495" s="82"/>
      <c r="N495" s="82"/>
      <c r="O495" s="82"/>
      <c r="P495" s="82"/>
      <c r="Q495" s="82"/>
      <c r="R495" s="82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spans="1:29">
      <c r="A496" s="7"/>
      <c r="B496" s="7"/>
      <c r="C496" s="5" t="s">
        <v>2373</v>
      </c>
      <c r="D496" s="20" t="s">
        <v>2374</v>
      </c>
      <c r="E496" s="20" t="s">
        <v>91</v>
      </c>
      <c r="F496" s="20" t="s">
        <v>894</v>
      </c>
      <c r="G496" s="46" t="s">
        <v>2375</v>
      </c>
      <c r="H496" s="20" t="s">
        <v>896</v>
      </c>
      <c r="I496" s="5" t="s">
        <v>863</v>
      </c>
      <c r="J496" s="7"/>
      <c r="K496" s="81" t="str">
        <f t="shared" si="2"/>
        <v>INSERT INTO NHANVIEN VALUES ('NV492', 'Mạch Tuyết Trầm', 'Nam', 'An Giang', '0745671431', 'VT003', null);</v>
      </c>
      <c r="L496" s="82"/>
      <c r="M496" s="82"/>
      <c r="N496" s="82"/>
      <c r="O496" s="82"/>
      <c r="P496" s="82"/>
      <c r="Q496" s="82"/>
      <c r="R496" s="82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spans="1:29">
      <c r="A497" s="7"/>
      <c r="B497" s="7"/>
      <c r="C497" s="5" t="s">
        <v>2376</v>
      </c>
      <c r="D497" s="20" t="s">
        <v>2377</v>
      </c>
      <c r="E497" s="20" t="s">
        <v>91</v>
      </c>
      <c r="F497" s="20" t="s">
        <v>885</v>
      </c>
      <c r="G497" s="46" t="s">
        <v>2378</v>
      </c>
      <c r="H497" s="20" t="s">
        <v>896</v>
      </c>
      <c r="I497" s="5" t="s">
        <v>863</v>
      </c>
      <c r="J497" s="7"/>
      <c r="K497" s="81" t="str">
        <f t="shared" si="2"/>
        <v>INSERT INTO NHANVIEN VALUES ('NV493', 'Nguyễn Võ Đức Thắng', 'Nam', 'HCM', '0745671432', 'VT003', null);</v>
      </c>
      <c r="L497" s="82"/>
      <c r="M497" s="82"/>
      <c r="N497" s="82"/>
      <c r="O497" s="82"/>
      <c r="P497" s="82"/>
      <c r="Q497" s="82"/>
      <c r="R497" s="82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spans="1:29">
      <c r="A498" s="7"/>
      <c r="B498" s="7"/>
      <c r="C498" s="5" t="s">
        <v>2379</v>
      </c>
      <c r="D498" s="20" t="s">
        <v>2380</v>
      </c>
      <c r="E498" s="20" t="s">
        <v>86</v>
      </c>
      <c r="F498" s="20" t="s">
        <v>926</v>
      </c>
      <c r="G498" s="46" t="s">
        <v>2381</v>
      </c>
      <c r="H498" s="20" t="s">
        <v>896</v>
      </c>
      <c r="I498" s="5" t="s">
        <v>863</v>
      </c>
      <c r="J498" s="7"/>
      <c r="K498" s="81" t="str">
        <f t="shared" si="2"/>
        <v>INSERT INTO NHANVIEN VALUES ('NV494', 'Nguyễn Thị Tú Trinh', 'Nữ', 'Long Xuyên', '0745671433', 'VT003', null);</v>
      </c>
      <c r="L498" s="82"/>
      <c r="M498" s="82"/>
      <c r="N498" s="82"/>
      <c r="O498" s="82"/>
      <c r="P498" s="82"/>
      <c r="Q498" s="82"/>
      <c r="R498" s="82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spans="1:29">
      <c r="A499" s="7"/>
      <c r="B499" s="7"/>
      <c r="C499" s="5" t="s">
        <v>2382</v>
      </c>
      <c r="D499" s="20" t="s">
        <v>2383</v>
      </c>
      <c r="E499" s="20" t="s">
        <v>86</v>
      </c>
      <c r="F499" s="20" t="s">
        <v>1106</v>
      </c>
      <c r="G499" s="46" t="s">
        <v>2384</v>
      </c>
      <c r="H499" s="20" t="s">
        <v>900</v>
      </c>
      <c r="I499" s="5" t="s">
        <v>2324</v>
      </c>
      <c r="J499" s="7"/>
      <c r="K499" s="81" t="str">
        <f t="shared" si="2"/>
        <v>INSERT INTO NHANVIEN VALUES ('NV495', 'Phan Thị Hải Huệ', 'Nữ', 'Tây Ninh', '0745671434', 'VT004', D0008);</v>
      </c>
      <c r="L499" s="82"/>
      <c r="M499" s="82"/>
      <c r="N499" s="82"/>
      <c r="O499" s="82"/>
      <c r="P499" s="82"/>
      <c r="Q499" s="82"/>
      <c r="R499" s="82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spans="1:29">
      <c r="A500" s="7"/>
      <c r="B500" s="7"/>
      <c r="C500" s="5" t="s">
        <v>2385</v>
      </c>
      <c r="D500" s="20" t="s">
        <v>2386</v>
      </c>
      <c r="E500" s="20" t="s">
        <v>86</v>
      </c>
      <c r="F500" s="20" t="s">
        <v>922</v>
      </c>
      <c r="G500" s="46" t="s">
        <v>2387</v>
      </c>
      <c r="H500" s="20" t="s">
        <v>896</v>
      </c>
      <c r="I500" s="5" t="s">
        <v>863</v>
      </c>
      <c r="J500" s="7"/>
      <c r="K500" s="81" t="str">
        <f t="shared" si="2"/>
        <v>INSERT INTO NHANVIEN VALUES ('NV496', 'Dương Thị Kim Thuận', 'Nữ', 'Kiên Giang', '0745671435', 'VT003', null);</v>
      </c>
      <c r="L500" s="82"/>
      <c r="M500" s="82"/>
      <c r="N500" s="82"/>
      <c r="O500" s="82"/>
      <c r="P500" s="82"/>
      <c r="Q500" s="82"/>
      <c r="R500" s="82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spans="1:29">
      <c r="A501" s="7"/>
      <c r="B501" s="7"/>
      <c r="C501" s="5" t="s">
        <v>2388</v>
      </c>
      <c r="D501" s="20" t="s">
        <v>2389</v>
      </c>
      <c r="E501" s="20" t="s">
        <v>86</v>
      </c>
      <c r="F501" s="20" t="s">
        <v>885</v>
      </c>
      <c r="G501" s="46" t="s">
        <v>2390</v>
      </c>
      <c r="H501" s="20" t="s">
        <v>896</v>
      </c>
      <c r="I501" s="5" t="s">
        <v>863</v>
      </c>
      <c r="J501" s="7"/>
      <c r="K501" s="81" t="str">
        <f t="shared" si="2"/>
        <v>INSERT INTO NHANVIEN VALUES ('NV497', 'Trần Thị Mỹ Nữ', 'Nữ', 'HCM', '0745671436', 'VT003', null);</v>
      </c>
      <c r="L501" s="82"/>
      <c r="M501" s="82"/>
      <c r="N501" s="82"/>
      <c r="O501" s="82"/>
      <c r="P501" s="82"/>
      <c r="Q501" s="82"/>
      <c r="R501" s="82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spans="1:29">
      <c r="A502" s="7"/>
      <c r="B502" s="7"/>
      <c r="C502" s="5" t="s">
        <v>2391</v>
      </c>
      <c r="D502" s="20" t="s">
        <v>2392</v>
      </c>
      <c r="E502" s="20" t="s">
        <v>91</v>
      </c>
      <c r="F502" s="20" t="s">
        <v>966</v>
      </c>
      <c r="G502" s="46" t="s">
        <v>2393</v>
      </c>
      <c r="H502" s="20" t="s">
        <v>896</v>
      </c>
      <c r="I502" s="5" t="s">
        <v>863</v>
      </c>
      <c r="J502" s="7"/>
      <c r="K502" s="81" t="str">
        <f t="shared" si="2"/>
        <v>INSERT INTO NHANVIEN VALUES ('NV498', 'Võ Tấn Việt', 'Nam', 'Quãng Ngãi', '0745671437', 'VT003', null);</v>
      </c>
      <c r="L502" s="82"/>
      <c r="M502" s="82"/>
      <c r="N502" s="82"/>
      <c r="O502" s="82"/>
      <c r="P502" s="82"/>
      <c r="Q502" s="82"/>
      <c r="R502" s="82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spans="1:29">
      <c r="A503" s="7"/>
      <c r="B503" s="7"/>
      <c r="C503" s="5" t="s">
        <v>2394</v>
      </c>
      <c r="D503" s="20" t="s">
        <v>2395</v>
      </c>
      <c r="E503" s="20" t="s">
        <v>86</v>
      </c>
      <c r="F503" s="20" t="s">
        <v>934</v>
      </c>
      <c r="G503" s="46" t="s">
        <v>2396</v>
      </c>
      <c r="H503" s="20" t="s">
        <v>896</v>
      </c>
      <c r="I503" s="5" t="s">
        <v>863</v>
      </c>
      <c r="J503" s="7"/>
      <c r="K503" s="81" t="str">
        <f t="shared" si="2"/>
        <v>INSERT INTO NHANVIEN VALUES ('NV499', 'Nguyễn Nữ Châu Giang', 'Nữ', 'Vũng Tàu', '0745671438', 'VT003', null);</v>
      </c>
      <c r="L503" s="82"/>
      <c r="M503" s="82"/>
      <c r="N503" s="82"/>
      <c r="O503" s="82"/>
      <c r="P503" s="82"/>
      <c r="Q503" s="82"/>
      <c r="R503" s="82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spans="1:29">
      <c r="A504" s="7"/>
      <c r="B504" s="7"/>
      <c r="C504" s="5" t="s">
        <v>2397</v>
      </c>
      <c r="D504" s="20" t="s">
        <v>2398</v>
      </c>
      <c r="E504" s="20" t="s">
        <v>91</v>
      </c>
      <c r="F504" s="20" t="s">
        <v>926</v>
      </c>
      <c r="G504" s="46" t="s">
        <v>2399</v>
      </c>
      <c r="H504" s="20" t="s">
        <v>896</v>
      </c>
      <c r="I504" s="5" t="s">
        <v>863</v>
      </c>
      <c r="J504" s="7"/>
      <c r="K504" s="81" t="str">
        <f t="shared" si="2"/>
        <v>INSERT INTO NHANVIEN VALUES ('NV500', 'Bạch Hoàng Minh', 'Nam', 'Long Xuyên', '0745671439', 'VT003', null);</v>
      </c>
      <c r="L504" s="82"/>
      <c r="M504" s="82"/>
      <c r="N504" s="82"/>
      <c r="O504" s="82"/>
      <c r="P504" s="82"/>
      <c r="Q504" s="82"/>
      <c r="R504" s="82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spans="1:29">
      <c r="A505" s="7"/>
      <c r="B505" s="7"/>
      <c r="C505" s="5" t="s">
        <v>2400</v>
      </c>
      <c r="D505" s="20" t="s">
        <v>2401</v>
      </c>
      <c r="E505" s="20" t="s">
        <v>86</v>
      </c>
      <c r="F505" s="20" t="s">
        <v>885</v>
      </c>
      <c r="G505" s="46" t="s">
        <v>2402</v>
      </c>
      <c r="H505" s="20" t="s">
        <v>900</v>
      </c>
      <c r="I505" s="20" t="s">
        <v>2218</v>
      </c>
      <c r="J505" s="7"/>
      <c r="K505" s="81" t="str">
        <f t="shared" si="2"/>
        <v>INSERT INTO NHANVIEN VALUES ('NV501', 'Lê Thị Quỳnh Hương', 'Nữ', 'HCM', '0745671440', 'VT004', D0009);</v>
      </c>
      <c r="L505" s="82"/>
      <c r="M505" s="82"/>
      <c r="N505" s="82"/>
      <c r="O505" s="82"/>
      <c r="P505" s="82"/>
      <c r="Q505" s="82"/>
      <c r="R505" s="82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spans="1:29">
      <c r="A506" s="7"/>
      <c r="B506" s="7"/>
      <c r="C506" s="5" t="s">
        <v>2403</v>
      </c>
      <c r="D506" s="20" t="s">
        <v>2404</v>
      </c>
      <c r="E506" s="20" t="s">
        <v>86</v>
      </c>
      <c r="F506" s="20" t="s">
        <v>904</v>
      </c>
      <c r="G506" s="46" t="s">
        <v>2405</v>
      </c>
      <c r="H506" s="20" t="s">
        <v>900</v>
      </c>
      <c r="I506" s="20" t="s">
        <v>2139</v>
      </c>
      <c r="J506" s="7"/>
      <c r="K506" s="81" t="str">
        <f t="shared" si="2"/>
        <v>INSERT INTO NHANVIEN VALUES ('NV502', 'Chu Thị Huyền', 'Nữ', 'Đồng Nai', '0745671441', 'VT004', D0005);</v>
      </c>
      <c r="L506" s="82"/>
      <c r="M506" s="82"/>
      <c r="N506" s="82"/>
      <c r="O506" s="82"/>
      <c r="P506" s="82"/>
      <c r="Q506" s="82"/>
      <c r="R506" s="82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spans="1:29">
      <c r="A507" s="7"/>
      <c r="B507" s="7"/>
      <c r="C507" s="5" t="s">
        <v>2406</v>
      </c>
      <c r="D507" s="20" t="s">
        <v>2407</v>
      </c>
      <c r="E507" s="20" t="s">
        <v>91</v>
      </c>
      <c r="F507" s="20" t="s">
        <v>966</v>
      </c>
      <c r="G507" s="46" t="s">
        <v>2408</v>
      </c>
      <c r="H507" s="20" t="s">
        <v>900</v>
      </c>
      <c r="I507" s="20" t="s">
        <v>2324</v>
      </c>
      <c r="J507" s="7"/>
      <c r="K507" s="81" t="str">
        <f t="shared" si="2"/>
        <v>INSERT INTO NHANVIEN VALUES ('NV503', 'Võ Huỳnh Anh', 'Nam', 'Quãng Ngãi', '0745671442', 'VT004', D0008);</v>
      </c>
      <c r="L507" s="82"/>
      <c r="M507" s="82"/>
      <c r="N507" s="82"/>
      <c r="O507" s="82"/>
      <c r="P507" s="82"/>
      <c r="Q507" s="82"/>
      <c r="R507" s="82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spans="1:29">
      <c r="A508" s="7"/>
      <c r="B508" s="7"/>
      <c r="C508" s="5" t="s">
        <v>2409</v>
      </c>
      <c r="D508" s="20" t="s">
        <v>2410</v>
      </c>
      <c r="E508" s="20" t="s">
        <v>91</v>
      </c>
      <c r="F508" s="20" t="s">
        <v>1110</v>
      </c>
      <c r="G508" s="46" t="s">
        <v>2411</v>
      </c>
      <c r="H508" s="20" t="s">
        <v>896</v>
      </c>
      <c r="I508" s="5" t="s">
        <v>863</v>
      </c>
      <c r="J508" s="7"/>
      <c r="K508" s="81" t="str">
        <f t="shared" si="2"/>
        <v>INSERT INTO NHANVIEN VALUES ('NV504', 'Trần Nguyễn Hồng Quân', 'Nam', 'Bình Dương', '0745671443', 'VT003', null);</v>
      </c>
      <c r="L508" s="82"/>
      <c r="M508" s="82"/>
      <c r="N508" s="82"/>
      <c r="O508" s="82"/>
      <c r="P508" s="82"/>
      <c r="Q508" s="82"/>
      <c r="R508" s="82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spans="1:29">
      <c r="A509" s="7"/>
      <c r="B509" s="7"/>
      <c r="C509" s="5" t="s">
        <v>2412</v>
      </c>
      <c r="D509" s="20" t="s">
        <v>2413</v>
      </c>
      <c r="E509" s="20" t="s">
        <v>86</v>
      </c>
      <c r="F509" s="20" t="s">
        <v>890</v>
      </c>
      <c r="G509" s="46" t="s">
        <v>2414</v>
      </c>
      <c r="H509" s="20" t="s">
        <v>896</v>
      </c>
      <c r="I509" s="5" t="s">
        <v>863</v>
      </c>
      <c r="J509" s="7"/>
      <c r="K509" s="81" t="str">
        <f t="shared" si="2"/>
        <v>INSERT INTO NHANVIEN VALUES ('NV505', 'Nguyễn Thị Cẩm Bình', 'Nữ', 'Cần Thơ', '0745671444', 'VT003', null);</v>
      </c>
      <c r="L509" s="82"/>
      <c r="M509" s="82"/>
      <c r="N509" s="82"/>
      <c r="O509" s="82"/>
      <c r="P509" s="82"/>
      <c r="Q509" s="82"/>
      <c r="R509" s="82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spans="1:29">
      <c r="A510" s="7"/>
      <c r="B510" s="7"/>
      <c r="C510" s="5" t="s">
        <v>2415</v>
      </c>
      <c r="D510" s="20" t="s">
        <v>2416</v>
      </c>
      <c r="E510" s="20" t="s">
        <v>91</v>
      </c>
      <c r="F510" s="20" t="s">
        <v>922</v>
      </c>
      <c r="G510" s="46" t="s">
        <v>2417</v>
      </c>
      <c r="H510" s="20" t="s">
        <v>896</v>
      </c>
      <c r="I510" s="5" t="s">
        <v>863</v>
      </c>
      <c r="J510" s="7"/>
      <c r="K510" s="81" t="str">
        <f t="shared" si="2"/>
        <v>INSERT INTO NHANVIEN VALUES ('NV506', 'Nguyễn Thế Anh', 'Nam', 'Kiên Giang', '0745671445', 'VT003', null);</v>
      </c>
      <c r="L510" s="82"/>
      <c r="M510" s="82"/>
      <c r="N510" s="82"/>
      <c r="O510" s="82"/>
      <c r="P510" s="82"/>
      <c r="Q510" s="82"/>
      <c r="R510" s="82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spans="1:29">
      <c r="A511" s="7"/>
      <c r="B511" s="7"/>
      <c r="C511" s="5" t="s">
        <v>2418</v>
      </c>
      <c r="D511" s="47" t="s">
        <v>2419</v>
      </c>
      <c r="E511" s="48" t="s">
        <v>86</v>
      </c>
      <c r="F511" s="20" t="s">
        <v>904</v>
      </c>
      <c r="G511" s="46" t="s">
        <v>2420</v>
      </c>
      <c r="H511" s="20" t="s">
        <v>896</v>
      </c>
      <c r="I511" s="5" t="s">
        <v>863</v>
      </c>
      <c r="J511" s="7"/>
      <c r="K511" s="81" t="str">
        <f t="shared" si="2"/>
        <v>INSERT INTO NHANVIEN VALUES ('NV507', 'Phan Như Ngọc', 'Nữ', 'Đồng Nai', '0745671446', 'VT003', null);</v>
      </c>
      <c r="L511" s="82"/>
      <c r="M511" s="82"/>
      <c r="N511" s="82"/>
      <c r="O511" s="82"/>
      <c r="P511" s="82"/>
      <c r="Q511" s="82"/>
      <c r="R511" s="82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spans="1:29">
      <c r="A512" s="7"/>
      <c r="B512" s="7"/>
      <c r="C512" s="5" t="s">
        <v>2421</v>
      </c>
      <c r="D512" s="20" t="s">
        <v>2422</v>
      </c>
      <c r="E512" s="20" t="s">
        <v>91</v>
      </c>
      <c r="F512" s="20" t="s">
        <v>1110</v>
      </c>
      <c r="G512" s="46" t="s">
        <v>2423</v>
      </c>
      <c r="H512" s="20" t="s">
        <v>896</v>
      </c>
      <c r="I512" s="5" t="s">
        <v>863</v>
      </c>
      <c r="J512" s="7"/>
      <c r="K512" s="81" t="str">
        <f t="shared" si="2"/>
        <v>INSERT INTO NHANVIEN VALUES ('NV508', 'Huỳnh Đức', 'Nam', 'Bình Dương', '0745671447', 'VT003', null);</v>
      </c>
      <c r="L512" s="82"/>
      <c r="M512" s="82"/>
      <c r="N512" s="82"/>
      <c r="O512" s="82"/>
      <c r="P512" s="82"/>
      <c r="Q512" s="82"/>
      <c r="R512" s="82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spans="1:29">
      <c r="A513" s="7"/>
      <c r="B513" s="7"/>
      <c r="C513" s="5" t="s">
        <v>2424</v>
      </c>
      <c r="D513" s="20" t="s">
        <v>2425</v>
      </c>
      <c r="E513" s="20" t="s">
        <v>91</v>
      </c>
      <c r="F513" s="20" t="s">
        <v>885</v>
      </c>
      <c r="G513" s="46" t="s">
        <v>2426</v>
      </c>
      <c r="H513" s="20" t="s">
        <v>896</v>
      </c>
      <c r="I513" s="5" t="s">
        <v>863</v>
      </c>
      <c r="J513" s="7"/>
      <c r="K513" s="81" t="str">
        <f t="shared" si="2"/>
        <v>INSERT INTO NHANVIEN VALUES ('NV509', 'Nguyễn Ngọc Tấn Tài', 'Nam', 'HCM', '0745671448', 'VT003', null);</v>
      </c>
      <c r="L513" s="82"/>
      <c r="M513" s="82"/>
      <c r="N513" s="82"/>
      <c r="O513" s="82"/>
      <c r="P513" s="82"/>
      <c r="Q513" s="82"/>
      <c r="R513" s="82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spans="1:29">
      <c r="A514" s="7"/>
      <c r="B514" s="7"/>
      <c r="C514" s="5" t="s">
        <v>2427</v>
      </c>
      <c r="D514" s="20" t="s">
        <v>2428</v>
      </c>
      <c r="E514" s="20" t="s">
        <v>91</v>
      </c>
      <c r="F514" s="20" t="s">
        <v>938</v>
      </c>
      <c r="G514" s="46" t="s">
        <v>2429</v>
      </c>
      <c r="H514" s="20" t="s">
        <v>896</v>
      </c>
      <c r="I514" s="5" t="s">
        <v>863</v>
      </c>
      <c r="J514" s="7"/>
      <c r="K514" s="81" t="str">
        <f t="shared" si="2"/>
        <v>INSERT INTO NHANVIEN VALUES ('NV510', 'Võ Lê Minh Trí', 'Nam', 'Bến Tre', '0745671449', 'VT003', null);</v>
      </c>
      <c r="L514" s="82"/>
      <c r="M514" s="82"/>
      <c r="N514" s="82"/>
      <c r="O514" s="82"/>
      <c r="P514" s="82"/>
      <c r="Q514" s="82"/>
      <c r="R514" s="82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spans="1:29">
      <c r="A515" s="7"/>
      <c r="B515" s="7"/>
      <c r="C515" s="5" t="s">
        <v>2430</v>
      </c>
      <c r="D515" s="20" t="s">
        <v>2431</v>
      </c>
      <c r="E515" s="20" t="s">
        <v>86</v>
      </c>
      <c r="F515" s="20" t="s">
        <v>885</v>
      </c>
      <c r="G515" s="46" t="s">
        <v>2432</v>
      </c>
      <c r="H515" s="20" t="s">
        <v>896</v>
      </c>
      <c r="I515" s="5" t="s">
        <v>863</v>
      </c>
      <c r="J515" s="7"/>
      <c r="K515" s="81" t="str">
        <f t="shared" si="2"/>
        <v>INSERT INTO NHANVIEN VALUES ('NV511', 'Đoàn Thị Hồng Nhung', 'Nữ', 'HCM', '0745671450', 'VT003', null);</v>
      </c>
      <c r="L515" s="82"/>
      <c r="M515" s="82"/>
      <c r="N515" s="82"/>
      <c r="O515" s="82"/>
      <c r="P515" s="82"/>
      <c r="Q515" s="82"/>
      <c r="R515" s="82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spans="1:29">
      <c r="A516" s="7"/>
      <c r="B516" s="7"/>
      <c r="C516" s="5" t="s">
        <v>2433</v>
      </c>
      <c r="D516" s="20" t="s">
        <v>2434</v>
      </c>
      <c r="E516" s="20" t="s">
        <v>86</v>
      </c>
      <c r="F516" s="20" t="s">
        <v>938</v>
      </c>
      <c r="G516" s="46" t="s">
        <v>2435</v>
      </c>
      <c r="H516" s="20" t="s">
        <v>896</v>
      </c>
      <c r="I516" s="5" t="s">
        <v>863</v>
      </c>
      <c r="J516" s="7"/>
      <c r="K516" s="81" t="str">
        <f t="shared" si="2"/>
        <v>INSERT INTO NHANVIEN VALUES ('NV512', 'Nguyễn Thị Thu Mơ', 'Nữ', 'Bến Tre', '0745671451', 'VT003', null);</v>
      </c>
      <c r="L516" s="82"/>
      <c r="M516" s="82"/>
      <c r="N516" s="82"/>
      <c r="O516" s="82"/>
      <c r="P516" s="82"/>
      <c r="Q516" s="82"/>
      <c r="R516" s="82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spans="1:29">
      <c r="A517" s="7"/>
      <c r="B517" s="7"/>
      <c r="C517" s="5" t="s">
        <v>2436</v>
      </c>
      <c r="D517" s="20" t="s">
        <v>2437</v>
      </c>
      <c r="E517" s="20" t="s">
        <v>86</v>
      </c>
      <c r="F517" s="20" t="s">
        <v>966</v>
      </c>
      <c r="G517" s="46" t="s">
        <v>2438</v>
      </c>
      <c r="H517" s="20" t="s">
        <v>896</v>
      </c>
      <c r="I517" s="5" t="s">
        <v>863</v>
      </c>
      <c r="J517" s="7"/>
      <c r="K517" s="81" t="str">
        <f t="shared" si="2"/>
        <v>INSERT INTO NHANVIEN VALUES ('NV513', 'Nguyễn Thị Anh Trâm', 'Nữ', 'Quãng Ngãi', '0945671254', 'VT003', null);</v>
      </c>
      <c r="L517" s="82"/>
      <c r="M517" s="82"/>
      <c r="N517" s="82"/>
      <c r="O517" s="82"/>
      <c r="P517" s="82"/>
      <c r="Q517" s="82"/>
      <c r="R517" s="82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spans="1:29">
      <c r="A518" s="7"/>
      <c r="B518" s="7"/>
      <c r="C518" s="5" t="s">
        <v>2439</v>
      </c>
      <c r="D518" s="20" t="s">
        <v>2440</v>
      </c>
      <c r="E518" s="20" t="s">
        <v>91</v>
      </c>
      <c r="F518" s="20" t="s">
        <v>894</v>
      </c>
      <c r="G518" s="46" t="s">
        <v>2441</v>
      </c>
      <c r="H518" s="20" t="s">
        <v>896</v>
      </c>
      <c r="I518" s="5" t="s">
        <v>863</v>
      </c>
      <c r="J518" s="7"/>
      <c r="K518" s="81" t="str">
        <f t="shared" si="2"/>
        <v>INSERT INTO NHANVIEN VALUES ('NV514', 'Phạm Hoàng Huân', 'Nam', 'An Giang', '0945671255', 'VT003', null);</v>
      </c>
      <c r="L518" s="82"/>
      <c r="M518" s="82"/>
      <c r="N518" s="82"/>
      <c r="O518" s="82"/>
      <c r="P518" s="82"/>
      <c r="Q518" s="82"/>
      <c r="R518" s="82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spans="1:29">
      <c r="A519" s="7"/>
      <c r="B519" s="7"/>
      <c r="C519" s="5" t="s">
        <v>2442</v>
      </c>
      <c r="D519" s="20" t="s">
        <v>2443</v>
      </c>
      <c r="E519" s="20" t="s">
        <v>91</v>
      </c>
      <c r="F519" s="20" t="s">
        <v>1110</v>
      </c>
      <c r="G519" s="46" t="s">
        <v>2444</v>
      </c>
      <c r="H519" s="20" t="s">
        <v>896</v>
      </c>
      <c r="I519" s="5" t="s">
        <v>863</v>
      </c>
      <c r="J519" s="7"/>
      <c r="K519" s="81" t="str">
        <f t="shared" si="2"/>
        <v>INSERT INTO NHANVIEN VALUES ('NV515', 'Đặng Như Sang', 'Nam', 'Bình Dương', '0945671256', 'VT003', null);</v>
      </c>
      <c r="L519" s="82"/>
      <c r="M519" s="82"/>
      <c r="N519" s="82"/>
      <c r="O519" s="82"/>
      <c r="P519" s="82"/>
      <c r="Q519" s="82"/>
      <c r="R519" s="82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spans="1:29">
      <c r="A520" s="7"/>
      <c r="B520" s="7"/>
      <c r="C520" s="5" t="s">
        <v>2445</v>
      </c>
      <c r="D520" s="20" t="s">
        <v>2446</v>
      </c>
      <c r="E520" s="20" t="s">
        <v>91</v>
      </c>
      <c r="F520" s="20" t="s">
        <v>1110</v>
      </c>
      <c r="G520" s="46" t="s">
        <v>2447</v>
      </c>
      <c r="H520" s="20" t="s">
        <v>896</v>
      </c>
      <c r="I520" s="5" t="s">
        <v>863</v>
      </c>
      <c r="J520" s="7"/>
      <c r="K520" s="81" t="str">
        <f t="shared" si="2"/>
        <v>INSERT INTO NHANVIEN VALUES ('NV516', 'Lương Văn Giàu', 'Nam', 'Bình Dương', '0945671257', 'VT003', null);</v>
      </c>
      <c r="L520" s="82"/>
      <c r="M520" s="82"/>
      <c r="N520" s="82"/>
      <c r="O520" s="82"/>
      <c r="P520" s="82"/>
      <c r="Q520" s="82"/>
      <c r="R520" s="82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spans="1:29">
      <c r="A521" s="7"/>
      <c r="B521" s="7"/>
      <c r="C521" s="5" t="s">
        <v>2448</v>
      </c>
      <c r="D521" s="20" t="s">
        <v>2449</v>
      </c>
      <c r="E521" s="20" t="s">
        <v>91</v>
      </c>
      <c r="F521" s="20" t="s">
        <v>894</v>
      </c>
      <c r="G521" s="46" t="s">
        <v>2450</v>
      </c>
      <c r="H521" s="20" t="s">
        <v>896</v>
      </c>
      <c r="I521" s="5" t="s">
        <v>863</v>
      </c>
      <c r="J521" s="7"/>
      <c r="K521" s="81" t="str">
        <f t="shared" si="2"/>
        <v>INSERT INTO NHANVIEN VALUES ('NV517', 'Lê Khắc Nguyên Thiên', 'Nam', 'An Giang', '0945671258', 'VT003', null);</v>
      </c>
      <c r="L521" s="82"/>
      <c r="M521" s="82"/>
      <c r="N521" s="82"/>
      <c r="O521" s="82"/>
      <c r="P521" s="82"/>
      <c r="Q521" s="82"/>
      <c r="R521" s="82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spans="1:29">
      <c r="A522" s="7"/>
      <c r="B522" s="7"/>
      <c r="C522" s="5" t="s">
        <v>2451</v>
      </c>
      <c r="D522" s="20" t="s">
        <v>2452</v>
      </c>
      <c r="E522" s="20" t="s">
        <v>86</v>
      </c>
      <c r="F522" s="20" t="s">
        <v>885</v>
      </c>
      <c r="G522" s="46" t="s">
        <v>2453</v>
      </c>
      <c r="H522" s="20" t="s">
        <v>896</v>
      </c>
      <c r="I522" s="5" t="s">
        <v>863</v>
      </c>
      <c r="J522" s="7"/>
      <c r="K522" s="81" t="str">
        <f t="shared" si="2"/>
        <v>INSERT INTO NHANVIEN VALUES ('NV518', 'Nguyễn Thị Huỳnh Trang', 'Nữ', 'HCM', '0945671259', 'VT003', null);</v>
      </c>
      <c r="L522" s="82"/>
      <c r="M522" s="82"/>
      <c r="N522" s="82"/>
      <c r="O522" s="82"/>
      <c r="P522" s="82"/>
      <c r="Q522" s="82"/>
      <c r="R522" s="82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spans="1:29">
      <c r="A523" s="7"/>
      <c r="B523" s="7"/>
      <c r="C523" s="5" t="s">
        <v>2454</v>
      </c>
      <c r="D523" s="20" t="s">
        <v>2455</v>
      </c>
      <c r="E523" s="20" t="s">
        <v>91</v>
      </c>
      <c r="F523" s="20" t="s">
        <v>934</v>
      </c>
      <c r="G523" s="46" t="s">
        <v>2456</v>
      </c>
      <c r="H523" s="20" t="s">
        <v>900</v>
      </c>
      <c r="I523" s="20" t="s">
        <v>2457</v>
      </c>
      <c r="J523" s="7"/>
      <c r="K523" s="81" t="str">
        <f t="shared" si="2"/>
        <v>INSERT INTO NHANVIEN VALUES ('NV519', 'Ngô Võ Hoàng Nam', 'Nam', 'Vũng Tàu', '0945671260', 'VT004', D0007);</v>
      </c>
      <c r="L523" s="82"/>
      <c r="M523" s="82"/>
      <c r="N523" s="82"/>
      <c r="O523" s="82"/>
      <c r="P523" s="82"/>
      <c r="Q523" s="82"/>
      <c r="R523" s="82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spans="1:29">
      <c r="A524" s="7"/>
      <c r="B524" s="7"/>
      <c r="C524" s="5" t="s">
        <v>2458</v>
      </c>
      <c r="D524" s="20" t="s">
        <v>2459</v>
      </c>
      <c r="E524" s="20" t="s">
        <v>91</v>
      </c>
      <c r="F524" s="20" t="s">
        <v>885</v>
      </c>
      <c r="G524" s="46" t="s">
        <v>2460</v>
      </c>
      <c r="H524" s="20" t="s">
        <v>900</v>
      </c>
      <c r="I524" s="20" t="s">
        <v>2324</v>
      </c>
      <c r="J524" s="7"/>
      <c r="K524" s="81" t="str">
        <f t="shared" si="2"/>
        <v>INSERT INTO NHANVIEN VALUES ('NV520', 'Đồng Anh Vĩnh Cường', 'Nam', 'HCM', '0945671261', 'VT004', D0008);</v>
      </c>
      <c r="L524" s="82"/>
      <c r="M524" s="82"/>
      <c r="N524" s="82"/>
      <c r="O524" s="82"/>
      <c r="P524" s="82"/>
      <c r="Q524" s="82"/>
      <c r="R524" s="82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spans="1:29">
      <c r="A525" s="7"/>
      <c r="B525" s="7"/>
      <c r="C525" s="5" t="s">
        <v>2461</v>
      </c>
      <c r="D525" s="20" t="s">
        <v>2462</v>
      </c>
      <c r="E525" s="20" t="s">
        <v>86</v>
      </c>
      <c r="F525" s="20" t="s">
        <v>904</v>
      </c>
      <c r="G525" s="46" t="s">
        <v>2463</v>
      </c>
      <c r="H525" s="20" t="s">
        <v>896</v>
      </c>
      <c r="I525" s="5" t="s">
        <v>863</v>
      </c>
      <c r="J525" s="7"/>
      <c r="K525" s="81" t="str">
        <f t="shared" si="2"/>
        <v>INSERT INTO NHANVIEN VALUES ('NV521', 'Nguyễn Thanh Nhàn', 'Nữ', 'Đồng Nai', '0945671262', 'VT003', null);</v>
      </c>
      <c r="L525" s="82"/>
      <c r="M525" s="82"/>
      <c r="N525" s="82"/>
      <c r="O525" s="82"/>
      <c r="P525" s="82"/>
      <c r="Q525" s="82"/>
      <c r="R525" s="82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spans="1:29">
      <c r="A526" s="7"/>
      <c r="B526" s="7"/>
      <c r="C526" s="5" t="s">
        <v>2464</v>
      </c>
      <c r="D526" s="20" t="s">
        <v>2465</v>
      </c>
      <c r="E526" s="20" t="s">
        <v>91</v>
      </c>
      <c r="F526" s="20" t="s">
        <v>894</v>
      </c>
      <c r="G526" s="46" t="s">
        <v>2466</v>
      </c>
      <c r="H526" s="20" t="s">
        <v>896</v>
      </c>
      <c r="I526" s="5" t="s">
        <v>863</v>
      </c>
      <c r="J526" s="7"/>
      <c r="K526" s="81" t="str">
        <f t="shared" si="2"/>
        <v>INSERT INTO NHANVIEN VALUES ('NV522', 'Mai Xuân Vinh', 'Nam', 'An Giang', '0945671263', 'VT003', null);</v>
      </c>
      <c r="L526" s="82"/>
      <c r="M526" s="82"/>
      <c r="N526" s="82"/>
      <c r="O526" s="82"/>
      <c r="P526" s="82"/>
      <c r="Q526" s="82"/>
      <c r="R526" s="82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spans="1:29">
      <c r="A527" s="7"/>
      <c r="B527" s="7"/>
      <c r="C527" s="5" t="s">
        <v>2467</v>
      </c>
      <c r="D527" s="20" t="s">
        <v>2468</v>
      </c>
      <c r="E527" s="20" t="s">
        <v>91</v>
      </c>
      <c r="F527" s="20" t="s">
        <v>938</v>
      </c>
      <c r="G527" s="46" t="s">
        <v>2469</v>
      </c>
      <c r="H527" s="20" t="s">
        <v>896</v>
      </c>
      <c r="I527" s="5" t="s">
        <v>863</v>
      </c>
      <c r="J527" s="7"/>
      <c r="K527" s="81" t="str">
        <f t="shared" si="2"/>
        <v>INSERT INTO NHANVIEN VALUES ('NV523', 'Nguyễn Hàm Thiệu', 'Nam', 'Bến Tre', '0945671264', 'VT003', null);</v>
      </c>
      <c r="L527" s="82"/>
      <c r="M527" s="82"/>
      <c r="N527" s="82"/>
      <c r="O527" s="82"/>
      <c r="P527" s="82"/>
      <c r="Q527" s="82"/>
      <c r="R527" s="82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spans="1:29">
      <c r="A528" s="7"/>
      <c r="B528" s="7"/>
      <c r="C528" s="5" t="s">
        <v>2470</v>
      </c>
      <c r="D528" s="20" t="s">
        <v>2471</v>
      </c>
      <c r="E528" s="20" t="s">
        <v>86</v>
      </c>
      <c r="F528" s="20" t="s">
        <v>922</v>
      </c>
      <c r="G528" s="46" t="s">
        <v>2472</v>
      </c>
      <c r="H528" s="20" t="s">
        <v>900</v>
      </c>
      <c r="I528" s="20" t="s">
        <v>2324</v>
      </c>
      <c r="J528" s="7"/>
      <c r="K528" s="81" t="str">
        <f t="shared" si="2"/>
        <v>INSERT INTO NHANVIEN VALUES ('NV524', 'Tiên Ngọc Quỳnh Như', 'Nữ', 'Kiên Giang', '0945671265', 'VT004', D0008);</v>
      </c>
      <c r="L528" s="82"/>
      <c r="M528" s="82"/>
      <c r="N528" s="82"/>
      <c r="O528" s="82"/>
      <c r="P528" s="82"/>
      <c r="Q528" s="82"/>
      <c r="R528" s="82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spans="1:29">
      <c r="A529" s="7"/>
      <c r="B529" s="7"/>
      <c r="C529" s="5" t="s">
        <v>2473</v>
      </c>
      <c r="D529" s="20" t="s">
        <v>2474</v>
      </c>
      <c r="E529" s="20" t="s">
        <v>91</v>
      </c>
      <c r="F529" s="20" t="s">
        <v>894</v>
      </c>
      <c r="G529" s="46" t="s">
        <v>2475</v>
      </c>
      <c r="H529" s="20" t="s">
        <v>900</v>
      </c>
      <c r="I529" s="20" t="s">
        <v>2457</v>
      </c>
      <c r="J529" s="7"/>
      <c r="K529" s="81" t="str">
        <f t="shared" si="2"/>
        <v>INSERT INTO NHANVIEN VALUES ('NV525', 'Phạm Nhật Duy', 'Nam', 'An Giang', '0945671266', 'VT004', D0007);</v>
      </c>
      <c r="L529" s="82"/>
      <c r="M529" s="82"/>
      <c r="N529" s="82"/>
      <c r="O529" s="82"/>
      <c r="P529" s="82"/>
      <c r="Q529" s="82"/>
      <c r="R529" s="82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spans="1:29">
      <c r="A530" s="7"/>
      <c r="B530" s="7"/>
      <c r="C530" s="5" t="s">
        <v>2476</v>
      </c>
      <c r="D530" s="20" t="s">
        <v>2477</v>
      </c>
      <c r="E530" s="20" t="s">
        <v>91</v>
      </c>
      <c r="F530" s="20" t="s">
        <v>926</v>
      </c>
      <c r="G530" s="46" t="s">
        <v>2478</v>
      </c>
      <c r="H530" s="20" t="s">
        <v>900</v>
      </c>
      <c r="I530" s="20" t="s">
        <v>2324</v>
      </c>
      <c r="J530" s="7"/>
      <c r="K530" s="81" t="str">
        <f t="shared" si="2"/>
        <v>INSERT INTO NHANVIEN VALUES ('NV526', 'Phạm Tiến Trung', 'Nam', 'Long Xuyên', '0945671267', 'VT004', D0008);</v>
      </c>
      <c r="L530" s="82"/>
      <c r="M530" s="82"/>
      <c r="N530" s="82"/>
      <c r="O530" s="82"/>
      <c r="P530" s="82"/>
      <c r="Q530" s="82"/>
      <c r="R530" s="82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spans="1:29">
      <c r="A531" s="7"/>
      <c r="B531" s="7"/>
      <c r="C531" s="5" t="s">
        <v>2479</v>
      </c>
      <c r="D531" s="20" t="s">
        <v>2480</v>
      </c>
      <c r="E531" s="20" t="s">
        <v>86</v>
      </c>
      <c r="F531" s="20" t="s">
        <v>966</v>
      </c>
      <c r="G531" s="46" t="s">
        <v>2481</v>
      </c>
      <c r="H531" s="20" t="s">
        <v>896</v>
      </c>
      <c r="I531" s="5" t="s">
        <v>863</v>
      </c>
      <c r="J531" s="7"/>
      <c r="K531" s="81" t="str">
        <f t="shared" si="2"/>
        <v>INSERT INTO NHANVIEN VALUES ('NV527', 'Nguyễn Thị Kim Liên', 'Nữ', 'Quãng Ngãi', '0945671268', 'VT003', null);</v>
      </c>
      <c r="L531" s="82"/>
      <c r="M531" s="82"/>
      <c r="N531" s="82"/>
      <c r="O531" s="82"/>
      <c r="P531" s="82"/>
      <c r="Q531" s="82"/>
      <c r="R531" s="82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spans="1:29">
      <c r="A532" s="7"/>
      <c r="B532" s="7"/>
      <c r="C532" s="5" t="s">
        <v>2482</v>
      </c>
      <c r="D532" s="20" t="s">
        <v>2483</v>
      </c>
      <c r="E532" s="20" t="s">
        <v>86</v>
      </c>
      <c r="F532" s="20" t="s">
        <v>894</v>
      </c>
      <c r="G532" s="46" t="s">
        <v>2484</v>
      </c>
      <c r="H532" s="20" t="s">
        <v>896</v>
      </c>
      <c r="I532" s="5" t="s">
        <v>863</v>
      </c>
      <c r="J532" s="7"/>
      <c r="K532" s="81" t="str">
        <f t="shared" si="2"/>
        <v>INSERT INTO NHANVIEN VALUES ('NV528', 'Võ Anh Thi', 'Nữ', 'An Giang', '0945671269', 'VT003', null);</v>
      </c>
      <c r="L532" s="82"/>
      <c r="M532" s="82"/>
      <c r="N532" s="82"/>
      <c r="O532" s="82"/>
      <c r="P532" s="82"/>
      <c r="Q532" s="82"/>
      <c r="R532" s="82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spans="1:29">
      <c r="A533" s="7"/>
      <c r="B533" s="7"/>
      <c r="C533" s="5" t="s">
        <v>2485</v>
      </c>
      <c r="D533" s="20" t="s">
        <v>2486</v>
      </c>
      <c r="E533" s="20" t="s">
        <v>91</v>
      </c>
      <c r="F533" s="20" t="s">
        <v>956</v>
      </c>
      <c r="G533" s="46" t="s">
        <v>2487</v>
      </c>
      <c r="H533" s="20" t="s">
        <v>896</v>
      </c>
      <c r="I533" s="5" t="s">
        <v>863</v>
      </c>
      <c r="J533" s="7"/>
      <c r="K533" s="81" t="str">
        <f t="shared" si="2"/>
        <v>INSERT INTO NHANVIEN VALUES ('NV529', 'Huỳnh Huy', 'Nam', 'Sóc Trăng', '0945671270', 'VT003', null);</v>
      </c>
      <c r="L533" s="82"/>
      <c r="M533" s="82"/>
      <c r="N533" s="82"/>
      <c r="O533" s="82"/>
      <c r="P533" s="82"/>
      <c r="Q533" s="82"/>
      <c r="R533" s="82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spans="1:29">
      <c r="A534" s="7"/>
      <c r="B534" s="7"/>
      <c r="C534" s="5" t="s">
        <v>2488</v>
      </c>
      <c r="D534" s="20" t="s">
        <v>2489</v>
      </c>
      <c r="E534" s="20" t="s">
        <v>86</v>
      </c>
      <c r="F534" s="20" t="s">
        <v>922</v>
      </c>
      <c r="G534" s="46" t="s">
        <v>2490</v>
      </c>
      <c r="H534" s="20" t="s">
        <v>896</v>
      </c>
      <c r="I534" s="5" t="s">
        <v>863</v>
      </c>
      <c r="J534" s="7"/>
      <c r="K534" s="81" t="str">
        <f t="shared" si="2"/>
        <v>INSERT INTO NHANVIEN VALUES ('NV530', 'Nguyễn Thị Thu Hiền', 'Nữ', 'Kiên Giang', '0945671271', 'VT003', null);</v>
      </c>
      <c r="L534" s="82"/>
      <c r="M534" s="82"/>
      <c r="N534" s="82"/>
      <c r="O534" s="82"/>
      <c r="P534" s="82"/>
      <c r="Q534" s="82"/>
      <c r="R534" s="82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spans="1:29">
      <c r="A535" s="7"/>
      <c r="B535" s="7"/>
      <c r="C535" s="5" t="s">
        <v>2491</v>
      </c>
      <c r="D535" s="20" t="s">
        <v>2492</v>
      </c>
      <c r="E535" s="20" t="s">
        <v>91</v>
      </c>
      <c r="F535" s="20" t="s">
        <v>894</v>
      </c>
      <c r="G535" s="46" t="s">
        <v>2493</v>
      </c>
      <c r="H535" s="20" t="s">
        <v>896</v>
      </c>
      <c r="I535" s="5" t="s">
        <v>863</v>
      </c>
      <c r="J535" s="7"/>
      <c r="K535" s="81" t="str">
        <f t="shared" si="2"/>
        <v>INSERT INTO NHANVIEN VALUES ('NV531', 'Trần Đình Huỳnh', 'Nam', 'An Giang', '0945671272', 'VT003', null);</v>
      </c>
      <c r="L535" s="82"/>
      <c r="M535" s="82"/>
      <c r="N535" s="82"/>
      <c r="O535" s="82"/>
      <c r="P535" s="82"/>
      <c r="Q535" s="82"/>
      <c r="R535" s="82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spans="1:29">
      <c r="A536" s="7"/>
      <c r="B536" s="7"/>
      <c r="C536" s="5" t="s">
        <v>2494</v>
      </c>
      <c r="D536" s="20" t="s">
        <v>2495</v>
      </c>
      <c r="E536" s="20" t="s">
        <v>86</v>
      </c>
      <c r="F536" s="20" t="s">
        <v>966</v>
      </c>
      <c r="G536" s="46" t="s">
        <v>2496</v>
      </c>
      <c r="H536" s="20" t="s">
        <v>896</v>
      </c>
      <c r="I536" s="5" t="s">
        <v>863</v>
      </c>
      <c r="J536" s="7"/>
      <c r="K536" s="81" t="str">
        <f t="shared" si="2"/>
        <v>INSERT INTO NHANVIEN VALUES ('NV532', 'Nguyễn Giang Nhã Trúc', 'Nữ', 'Quãng Ngãi', '0945671273', 'VT003', null);</v>
      </c>
      <c r="L536" s="82"/>
      <c r="M536" s="82"/>
      <c r="N536" s="82"/>
      <c r="O536" s="82"/>
      <c r="P536" s="82"/>
      <c r="Q536" s="82"/>
      <c r="R536" s="82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spans="1:29">
      <c r="A537" s="7"/>
      <c r="B537" s="7"/>
      <c r="C537" s="5" t="s">
        <v>2497</v>
      </c>
      <c r="D537" s="20" t="s">
        <v>2498</v>
      </c>
      <c r="E537" s="20" t="s">
        <v>86</v>
      </c>
      <c r="F537" s="20" t="s">
        <v>956</v>
      </c>
      <c r="G537" s="46" t="s">
        <v>2499</v>
      </c>
      <c r="H537" s="20" t="s">
        <v>896</v>
      </c>
      <c r="I537" s="5" t="s">
        <v>863</v>
      </c>
      <c r="J537" s="7"/>
      <c r="K537" s="81" t="str">
        <f t="shared" si="2"/>
        <v>INSERT INTO NHANVIEN VALUES ('NV533', 'Lê Thị Thanh Huyền', 'Nữ', 'Sóc Trăng', '0945671274', 'VT003', null);</v>
      </c>
      <c r="L537" s="82"/>
      <c r="M537" s="82"/>
      <c r="N537" s="82"/>
      <c r="O537" s="82"/>
      <c r="P537" s="82"/>
      <c r="Q537" s="82"/>
      <c r="R537" s="82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spans="1:29">
      <c r="A538" s="7"/>
      <c r="B538" s="7"/>
      <c r="C538" s="5" t="s">
        <v>2500</v>
      </c>
      <c r="D538" s="20" t="s">
        <v>2501</v>
      </c>
      <c r="E538" s="20" t="s">
        <v>86</v>
      </c>
      <c r="F538" s="20" t="s">
        <v>997</v>
      </c>
      <c r="G538" s="46" t="s">
        <v>2502</v>
      </c>
      <c r="H538" s="20" t="s">
        <v>896</v>
      </c>
      <c r="I538" s="5" t="s">
        <v>863</v>
      </c>
      <c r="J538" s="7"/>
      <c r="K538" s="81" t="str">
        <f t="shared" si="2"/>
        <v>INSERT INTO NHANVIEN VALUES ('NV534', 'Nguyễn Thị Ngọc Tuyền', 'Nữ', 'Vĩnh Long', '0945671275', 'VT003', null);</v>
      </c>
      <c r="L538" s="82"/>
      <c r="M538" s="82"/>
      <c r="N538" s="82"/>
      <c r="O538" s="82"/>
      <c r="P538" s="82"/>
      <c r="Q538" s="82"/>
      <c r="R538" s="82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spans="1:29">
      <c r="A539" s="7"/>
      <c r="B539" s="7"/>
      <c r="C539" s="5" t="s">
        <v>2503</v>
      </c>
      <c r="D539" s="20" t="s">
        <v>2504</v>
      </c>
      <c r="E539" s="20" t="s">
        <v>91</v>
      </c>
      <c r="F539" s="20" t="s">
        <v>926</v>
      </c>
      <c r="G539" s="46" t="s">
        <v>2505</v>
      </c>
      <c r="H539" s="20" t="s">
        <v>896</v>
      </c>
      <c r="I539" s="5" t="s">
        <v>863</v>
      </c>
      <c r="J539" s="7"/>
      <c r="K539" s="81" t="str">
        <f t="shared" si="2"/>
        <v>INSERT INTO NHANVIEN VALUES ('NV535', 'Nguyễn Thái Bình', 'Nam', 'Long Xuyên', '0945671276', 'VT003', null);</v>
      </c>
      <c r="L539" s="82"/>
      <c r="M539" s="82"/>
      <c r="N539" s="82"/>
      <c r="O539" s="82"/>
      <c r="P539" s="82"/>
      <c r="Q539" s="82"/>
      <c r="R539" s="82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spans="1:29">
      <c r="A540" s="7"/>
      <c r="B540" s="7"/>
      <c r="C540" s="5" t="s">
        <v>2506</v>
      </c>
      <c r="D540" s="20" t="s">
        <v>2507</v>
      </c>
      <c r="E540" s="20" t="s">
        <v>91</v>
      </c>
      <c r="F540" s="20" t="s">
        <v>894</v>
      </c>
      <c r="G540" s="46" t="s">
        <v>2508</v>
      </c>
      <c r="H540" s="20" t="s">
        <v>896</v>
      </c>
      <c r="I540" s="5" t="s">
        <v>863</v>
      </c>
      <c r="J540" s="7"/>
      <c r="K540" s="81" t="str">
        <f t="shared" si="2"/>
        <v>INSERT INTO NHANVIEN VALUES ('NV536', 'Trần Minh Hiếu', 'Nam', 'An Giang', '0945671277', 'VT003', null);</v>
      </c>
      <c r="L540" s="82"/>
      <c r="M540" s="82"/>
      <c r="N540" s="82"/>
      <c r="O540" s="82"/>
      <c r="P540" s="82"/>
      <c r="Q540" s="82"/>
      <c r="R540" s="82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spans="1:29">
      <c r="A541" s="7"/>
      <c r="B541" s="7"/>
      <c r="C541" s="5" t="s">
        <v>2509</v>
      </c>
      <c r="D541" s="20" t="s">
        <v>2510</v>
      </c>
      <c r="E541" s="20" t="s">
        <v>91</v>
      </c>
      <c r="F541" s="20" t="s">
        <v>904</v>
      </c>
      <c r="G541" s="46" t="s">
        <v>2511</v>
      </c>
      <c r="H541" s="20" t="s">
        <v>896</v>
      </c>
      <c r="I541" s="5" t="s">
        <v>863</v>
      </c>
      <c r="J541" s="7"/>
      <c r="K541" s="81" t="str">
        <f t="shared" si="2"/>
        <v>INSERT INTO NHANVIEN VALUES ('NV537', 'Trần Quang Vinh', 'Nam', 'Đồng Nai', '0945671278', 'VT003', null);</v>
      </c>
      <c r="L541" s="82"/>
      <c r="M541" s="82"/>
      <c r="N541" s="82"/>
      <c r="O541" s="82"/>
      <c r="P541" s="82"/>
      <c r="Q541" s="82"/>
      <c r="R541" s="82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spans="1:29">
      <c r="A542" s="7"/>
      <c r="B542" s="7"/>
      <c r="C542" s="5" t="s">
        <v>2512</v>
      </c>
      <c r="D542" s="20" t="s">
        <v>2513</v>
      </c>
      <c r="E542" s="20" t="s">
        <v>91</v>
      </c>
      <c r="F542" s="20" t="s">
        <v>922</v>
      </c>
      <c r="G542" s="46" t="s">
        <v>2514</v>
      </c>
      <c r="H542" s="20" t="s">
        <v>896</v>
      </c>
      <c r="I542" s="5" t="s">
        <v>863</v>
      </c>
      <c r="J542" s="7"/>
      <c r="K542" s="81" t="str">
        <f t="shared" si="2"/>
        <v>INSERT INTO NHANVIEN VALUES ('NV538', 'Nguyễn Trọng Hoàng', 'Nam', 'Kiên Giang', '0945671279', 'VT003', null);</v>
      </c>
      <c r="L542" s="82"/>
      <c r="M542" s="82"/>
      <c r="N542" s="82"/>
      <c r="O542" s="82"/>
      <c r="P542" s="82"/>
      <c r="Q542" s="82"/>
      <c r="R542" s="82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spans="1:29">
      <c r="A543" s="7"/>
      <c r="B543" s="7"/>
      <c r="C543" s="5" t="s">
        <v>2515</v>
      </c>
      <c r="D543" s="20" t="s">
        <v>2516</v>
      </c>
      <c r="E543" s="20" t="s">
        <v>91</v>
      </c>
      <c r="F543" s="20" t="s">
        <v>894</v>
      </c>
      <c r="G543" s="46" t="s">
        <v>2517</v>
      </c>
      <c r="H543" s="20" t="s">
        <v>896</v>
      </c>
      <c r="I543" s="5" t="s">
        <v>863</v>
      </c>
      <c r="J543" s="7"/>
      <c r="K543" s="81" t="str">
        <f t="shared" si="2"/>
        <v>INSERT INTO NHANVIEN VALUES ('NV539', 'Dương Nguyễn Thuận', 'Nam', 'An Giang', '0945671280', 'VT003', null);</v>
      </c>
      <c r="L543" s="82"/>
      <c r="M543" s="82"/>
      <c r="N543" s="82"/>
      <c r="O543" s="82"/>
      <c r="P543" s="82"/>
      <c r="Q543" s="82"/>
      <c r="R543" s="82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spans="1:29">
      <c r="A544" s="7"/>
      <c r="B544" s="7"/>
      <c r="C544" s="5" t="s">
        <v>2518</v>
      </c>
      <c r="D544" s="20" t="s">
        <v>2519</v>
      </c>
      <c r="E544" s="20" t="s">
        <v>91</v>
      </c>
      <c r="F544" s="20" t="s">
        <v>885</v>
      </c>
      <c r="G544" s="46" t="s">
        <v>2520</v>
      </c>
      <c r="H544" s="20" t="s">
        <v>896</v>
      </c>
      <c r="I544" s="5" t="s">
        <v>863</v>
      </c>
      <c r="J544" s="7"/>
      <c r="K544" s="81" t="str">
        <f t="shared" si="2"/>
        <v>INSERT INTO NHANVIEN VALUES ('NV540', 'Lê Quốc An', 'Nam', 'HCM', '0945671281', 'VT003', null);</v>
      </c>
      <c r="L544" s="82"/>
      <c r="M544" s="82"/>
      <c r="N544" s="82"/>
      <c r="O544" s="82"/>
      <c r="P544" s="82"/>
      <c r="Q544" s="82"/>
      <c r="R544" s="82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spans="1:29">
      <c r="A545" s="7"/>
      <c r="B545" s="7"/>
      <c r="C545" s="5" t="s">
        <v>2521</v>
      </c>
      <c r="D545" s="20" t="s">
        <v>2522</v>
      </c>
      <c r="E545" s="20" t="s">
        <v>91</v>
      </c>
      <c r="F545" s="20" t="s">
        <v>885</v>
      </c>
      <c r="G545" s="46" t="s">
        <v>2523</v>
      </c>
      <c r="H545" s="20" t="s">
        <v>896</v>
      </c>
      <c r="I545" s="5" t="s">
        <v>863</v>
      </c>
      <c r="J545" s="7"/>
      <c r="K545" s="81" t="str">
        <f t="shared" si="2"/>
        <v>INSERT INTO NHANVIEN VALUES ('NV541', 'Nguyễn Thành Hưng', 'Nam', 'HCM', '0945671282', 'VT003', null);</v>
      </c>
      <c r="L545" s="82"/>
      <c r="M545" s="82"/>
      <c r="N545" s="82"/>
      <c r="O545" s="82"/>
      <c r="P545" s="82"/>
      <c r="Q545" s="82"/>
      <c r="R545" s="82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spans="1:29">
      <c r="A546" s="7"/>
      <c r="B546" s="7"/>
      <c r="C546" s="5" t="s">
        <v>2524</v>
      </c>
      <c r="D546" s="20" t="s">
        <v>2525</v>
      </c>
      <c r="E546" s="20" t="s">
        <v>86</v>
      </c>
      <c r="F546" s="20" t="s">
        <v>894</v>
      </c>
      <c r="G546" s="46" t="s">
        <v>2526</v>
      </c>
      <c r="H546" s="20" t="s">
        <v>900</v>
      </c>
      <c r="I546" s="20" t="s">
        <v>2457</v>
      </c>
      <c r="J546" s="7"/>
      <c r="K546" s="81" t="str">
        <f t="shared" si="2"/>
        <v>INSERT INTO NHANVIEN VALUES ('NV542', 'Nguyễn Tú Anh', 'Nữ', 'An Giang', '0945671283', 'VT004', D0007);</v>
      </c>
      <c r="L546" s="82"/>
      <c r="M546" s="82"/>
      <c r="N546" s="82"/>
      <c r="O546" s="82"/>
      <c r="P546" s="82"/>
      <c r="Q546" s="82"/>
      <c r="R546" s="82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spans="1:29">
      <c r="A547" s="7"/>
      <c r="B547" s="7"/>
      <c r="C547" s="5" t="s">
        <v>2527</v>
      </c>
      <c r="D547" s="20" t="s">
        <v>2528</v>
      </c>
      <c r="E547" s="20" t="s">
        <v>91</v>
      </c>
      <c r="F547" s="20" t="s">
        <v>885</v>
      </c>
      <c r="G547" s="46" t="s">
        <v>2529</v>
      </c>
      <c r="H547" s="20" t="s">
        <v>900</v>
      </c>
      <c r="I547" s="20" t="s">
        <v>2218</v>
      </c>
      <c r="J547" s="7"/>
      <c r="K547" s="81" t="str">
        <f t="shared" si="2"/>
        <v>INSERT INTO NHANVIEN VALUES ('NV543', 'Cao Minh Hòa', 'Nam', 'HCM', '0945671284', 'VT004', D0009);</v>
      </c>
      <c r="L547" s="82"/>
      <c r="M547" s="82"/>
      <c r="N547" s="82"/>
      <c r="O547" s="82"/>
      <c r="P547" s="82"/>
      <c r="Q547" s="82"/>
      <c r="R547" s="82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spans="1:29">
      <c r="A548" s="7"/>
      <c r="B548" s="7"/>
      <c r="C548" s="5" t="s">
        <v>2530</v>
      </c>
      <c r="D548" s="20" t="s">
        <v>2531</v>
      </c>
      <c r="E548" s="20" t="s">
        <v>91</v>
      </c>
      <c r="F548" s="20" t="s">
        <v>1129</v>
      </c>
      <c r="G548" s="46" t="s">
        <v>2532</v>
      </c>
      <c r="H548" s="20" t="s">
        <v>896</v>
      </c>
      <c r="I548" s="5" t="s">
        <v>863</v>
      </c>
      <c r="J548" s="7"/>
      <c r="K548" s="81" t="str">
        <f t="shared" si="2"/>
        <v>INSERT INTO NHANVIEN VALUES ('NV544', 'Lê Minh', 'Nam', 'Long An', '0945671285', 'VT003', null);</v>
      </c>
      <c r="L548" s="82"/>
      <c r="M548" s="82"/>
      <c r="N548" s="82"/>
      <c r="O548" s="82"/>
      <c r="P548" s="82"/>
      <c r="Q548" s="82"/>
      <c r="R548" s="82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spans="1:29">
      <c r="A549" s="7"/>
      <c r="B549" s="7"/>
      <c r="C549" s="5" t="s">
        <v>2533</v>
      </c>
      <c r="D549" s="20" t="s">
        <v>2534</v>
      </c>
      <c r="E549" s="20" t="s">
        <v>86</v>
      </c>
      <c r="F549" s="20" t="s">
        <v>934</v>
      </c>
      <c r="G549" s="46" t="s">
        <v>2535</v>
      </c>
      <c r="H549" s="20" t="s">
        <v>896</v>
      </c>
      <c r="I549" s="5" t="s">
        <v>863</v>
      </c>
      <c r="J549" s="7"/>
      <c r="K549" s="81" t="str">
        <f t="shared" si="2"/>
        <v>INSERT INTO NHANVIEN VALUES ('NV545', 'Nguyễn Thị Hồng Nhung', 'Nữ', 'Vũng Tàu', '0945671286', 'VT003', null);</v>
      </c>
      <c r="L549" s="82"/>
      <c r="M549" s="82"/>
      <c r="N549" s="82"/>
      <c r="O549" s="82"/>
      <c r="P549" s="82"/>
      <c r="Q549" s="82"/>
      <c r="R549" s="82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spans="1:29">
      <c r="A550" s="7"/>
      <c r="B550" s="7"/>
      <c r="C550" s="5" t="s">
        <v>2536</v>
      </c>
      <c r="D550" s="20" t="s">
        <v>2537</v>
      </c>
      <c r="E550" s="20" t="s">
        <v>86</v>
      </c>
      <c r="F550" s="20" t="s">
        <v>885</v>
      </c>
      <c r="G550" s="46" t="s">
        <v>2538</v>
      </c>
      <c r="H550" s="20" t="s">
        <v>896</v>
      </c>
      <c r="I550" s="5" t="s">
        <v>863</v>
      </c>
      <c r="J550" s="7"/>
      <c r="K550" s="81" t="str">
        <f t="shared" si="2"/>
        <v>INSERT INTO NHANVIEN VALUES ('NV546', 'Nguyễn Thị Vi', 'Nữ', 'HCM', '0945671287', 'VT003', null);</v>
      </c>
      <c r="L550" s="82"/>
      <c r="M550" s="82"/>
      <c r="N550" s="82"/>
      <c r="O550" s="82"/>
      <c r="P550" s="82"/>
      <c r="Q550" s="82"/>
      <c r="R550" s="82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spans="1:29">
      <c r="A551" s="7"/>
      <c r="B551" s="7"/>
      <c r="C551" s="5" t="s">
        <v>2539</v>
      </c>
      <c r="D551" s="20" t="s">
        <v>2540</v>
      </c>
      <c r="E551" s="20" t="s">
        <v>86</v>
      </c>
      <c r="F551" s="20" t="s">
        <v>934</v>
      </c>
      <c r="G551" s="46" t="s">
        <v>2541</v>
      </c>
      <c r="H551" s="20" t="s">
        <v>896</v>
      </c>
      <c r="I551" s="5" t="s">
        <v>863</v>
      </c>
      <c r="J551" s="7"/>
      <c r="K551" s="81" t="str">
        <f t="shared" si="2"/>
        <v>INSERT INTO NHANVIEN VALUES ('NV547', 'Từ Kim Ngân', 'Nữ', 'Vũng Tàu', '0945671288', 'VT003', null);</v>
      </c>
      <c r="L551" s="82"/>
      <c r="M551" s="82"/>
      <c r="N551" s="82"/>
      <c r="O551" s="82"/>
      <c r="P551" s="82"/>
      <c r="Q551" s="82"/>
      <c r="R551" s="82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spans="1:29">
      <c r="A552" s="7"/>
      <c r="B552" s="7"/>
      <c r="C552" s="5" t="s">
        <v>2542</v>
      </c>
      <c r="D552" s="20" t="s">
        <v>2543</v>
      </c>
      <c r="E552" s="20" t="s">
        <v>86</v>
      </c>
      <c r="F552" s="20" t="s">
        <v>885</v>
      </c>
      <c r="G552" s="46" t="s">
        <v>2544</v>
      </c>
      <c r="H552" s="20" t="s">
        <v>900</v>
      </c>
      <c r="I552" s="20" t="s">
        <v>910</v>
      </c>
      <c r="J552" s="7"/>
      <c r="K552" s="81" t="str">
        <f t="shared" si="2"/>
        <v>INSERT INTO NHANVIEN VALUES ('NV548', 'Trần Thị Ngọc Ánh', 'Nữ', 'HCM', '0945671289', 'VT004', D0003);</v>
      </c>
      <c r="L552" s="82"/>
      <c r="M552" s="82"/>
      <c r="N552" s="82"/>
      <c r="O552" s="82"/>
      <c r="P552" s="82"/>
      <c r="Q552" s="82"/>
      <c r="R552" s="82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spans="1:29">
      <c r="A553" s="7"/>
      <c r="B553" s="7"/>
      <c r="C553" s="5" t="s">
        <v>2545</v>
      </c>
      <c r="D553" s="20" t="s">
        <v>2546</v>
      </c>
      <c r="E553" s="20" t="s">
        <v>91</v>
      </c>
      <c r="F553" s="20" t="s">
        <v>966</v>
      </c>
      <c r="G553" s="46" t="s">
        <v>2547</v>
      </c>
      <c r="H553" s="20" t="s">
        <v>900</v>
      </c>
      <c r="I553" s="20" t="s">
        <v>2548</v>
      </c>
      <c r="J553" s="7"/>
      <c r="K553" s="81" t="str">
        <f t="shared" si="2"/>
        <v>INSERT INTO NHANVIEN VALUES ('NV549', 'Phạm Văn Nhơn', 'Nam', 'Quãng Ngãi', '0945671290', 'VT004', D0006);</v>
      </c>
      <c r="L553" s="82"/>
      <c r="M553" s="82"/>
      <c r="N553" s="82"/>
      <c r="O553" s="82"/>
      <c r="P553" s="82"/>
      <c r="Q553" s="82"/>
      <c r="R553" s="82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spans="1:29">
      <c r="A554" s="7"/>
      <c r="B554" s="7"/>
      <c r="C554" s="5" t="s">
        <v>2549</v>
      </c>
      <c r="D554" s="20" t="s">
        <v>2550</v>
      </c>
      <c r="E554" s="20" t="s">
        <v>91</v>
      </c>
      <c r="F554" s="20" t="s">
        <v>885</v>
      </c>
      <c r="G554" s="46" t="s">
        <v>2551</v>
      </c>
      <c r="H554" s="20" t="s">
        <v>896</v>
      </c>
      <c r="I554" s="5" t="s">
        <v>863</v>
      </c>
      <c r="J554" s="7"/>
      <c r="K554" s="81" t="str">
        <f t="shared" si="2"/>
        <v>INSERT INTO NHANVIEN VALUES ('NV550', 'Đạt Ngọc Tiến', 'Nam', 'HCM', '0945671291', 'VT003', null);</v>
      </c>
      <c r="L554" s="82"/>
      <c r="M554" s="82"/>
      <c r="N554" s="82"/>
      <c r="O554" s="82"/>
      <c r="P554" s="82"/>
      <c r="Q554" s="82"/>
      <c r="R554" s="82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spans="1:29">
      <c r="A555" s="7"/>
      <c r="B555" s="7"/>
      <c r="C555" s="5" t="s">
        <v>2552</v>
      </c>
      <c r="D555" s="20" t="s">
        <v>2553</v>
      </c>
      <c r="E555" s="20" t="s">
        <v>91</v>
      </c>
      <c r="F555" s="20" t="s">
        <v>904</v>
      </c>
      <c r="G555" s="46" t="s">
        <v>2554</v>
      </c>
      <c r="H555" s="20" t="s">
        <v>896</v>
      </c>
      <c r="I555" s="5" t="s">
        <v>863</v>
      </c>
      <c r="J555" s="7"/>
      <c r="K555" s="81" t="str">
        <f t="shared" si="2"/>
        <v>INSERT INTO NHANVIEN VALUES ('NV551', 'Nguyễn Nhật Khang', 'Nam', 'Đồng Nai', '0945671292', 'VT003', null);</v>
      </c>
      <c r="L555" s="82"/>
      <c r="M555" s="82"/>
      <c r="N555" s="82"/>
      <c r="O555" s="82"/>
      <c r="P555" s="82"/>
      <c r="Q555" s="82"/>
      <c r="R555" s="82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spans="1:29">
      <c r="A556" s="7"/>
      <c r="B556" s="7"/>
      <c r="C556" s="5" t="s">
        <v>2555</v>
      </c>
      <c r="D556" s="20" t="s">
        <v>2556</v>
      </c>
      <c r="E556" s="20" t="s">
        <v>86</v>
      </c>
      <c r="F556" s="20" t="s">
        <v>938</v>
      </c>
      <c r="G556" s="46" t="s">
        <v>2557</v>
      </c>
      <c r="H556" s="20" t="s">
        <v>896</v>
      </c>
      <c r="I556" s="5" t="s">
        <v>863</v>
      </c>
      <c r="J556" s="7"/>
      <c r="K556" s="81" t="str">
        <f t="shared" si="2"/>
        <v>INSERT INTO NHANVIEN VALUES ('NV552', 'Hồ Thị Ngọc Châu', 'Nữ', 'Bến Tre', '0945671293', 'VT003', null);</v>
      </c>
      <c r="L556" s="82"/>
      <c r="M556" s="82"/>
      <c r="N556" s="82"/>
      <c r="O556" s="82"/>
      <c r="P556" s="82"/>
      <c r="Q556" s="82"/>
      <c r="R556" s="82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spans="1:29">
      <c r="A557" s="7"/>
      <c r="B557" s="7"/>
      <c r="C557" s="5" t="s">
        <v>2558</v>
      </c>
      <c r="D557" s="20" t="s">
        <v>2559</v>
      </c>
      <c r="E557" s="20" t="s">
        <v>91</v>
      </c>
      <c r="F557" s="20" t="s">
        <v>922</v>
      </c>
      <c r="G557" s="46" t="s">
        <v>2560</v>
      </c>
      <c r="H557" s="20" t="s">
        <v>896</v>
      </c>
      <c r="I557" s="5" t="s">
        <v>863</v>
      </c>
      <c r="J557" s="7"/>
      <c r="K557" s="81" t="str">
        <f t="shared" si="2"/>
        <v>INSERT INTO NHANVIEN VALUES ('NV553', 'Phạm Quốc Quân', 'Nam', 'Kiên Giang', '0945671294', 'VT003', null);</v>
      </c>
      <c r="L557" s="82"/>
      <c r="M557" s="82"/>
      <c r="N557" s="82"/>
      <c r="O557" s="82"/>
      <c r="P557" s="82"/>
      <c r="Q557" s="82"/>
      <c r="R557" s="82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spans="1:29">
      <c r="A558" s="7"/>
      <c r="B558" s="7"/>
      <c r="C558" s="5" t="s">
        <v>2561</v>
      </c>
      <c r="D558" s="20" t="s">
        <v>2562</v>
      </c>
      <c r="E558" s="20" t="s">
        <v>86</v>
      </c>
      <c r="F558" s="20" t="s">
        <v>1110</v>
      </c>
      <c r="G558" s="46" t="s">
        <v>2563</v>
      </c>
      <c r="H558" s="20" t="s">
        <v>896</v>
      </c>
      <c r="I558" s="5" t="s">
        <v>863</v>
      </c>
      <c r="J558" s="7"/>
      <c r="K558" s="81" t="str">
        <f t="shared" si="2"/>
        <v>INSERT INTO NHANVIEN VALUES ('NV554', 'Huỳnh Như Nguyên', 'Nữ', 'Bình Dương', '0945671295', 'VT003', null);</v>
      </c>
      <c r="L558" s="82"/>
      <c r="M558" s="82"/>
      <c r="N558" s="82"/>
      <c r="O558" s="82"/>
      <c r="P558" s="82"/>
      <c r="Q558" s="82"/>
      <c r="R558" s="82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spans="1:29">
      <c r="A559" s="7"/>
      <c r="B559" s="7"/>
      <c r="C559" s="5" t="s">
        <v>2564</v>
      </c>
      <c r="D559" s="20" t="s">
        <v>2565</v>
      </c>
      <c r="E559" s="20" t="s">
        <v>91</v>
      </c>
      <c r="F559" s="20" t="s">
        <v>934</v>
      </c>
      <c r="G559" s="46" t="s">
        <v>2566</v>
      </c>
      <c r="H559" s="20" t="s">
        <v>896</v>
      </c>
      <c r="I559" s="5" t="s">
        <v>863</v>
      </c>
      <c r="J559" s="7"/>
      <c r="K559" s="81" t="str">
        <f t="shared" si="2"/>
        <v>INSERT INTO NHANVIEN VALUES ('NV555', 'Hoàng Văn Dũng', 'Nam', 'Vũng Tàu', '0945671296', 'VT003', null);</v>
      </c>
      <c r="L559" s="82"/>
      <c r="M559" s="82"/>
      <c r="N559" s="82"/>
      <c r="O559" s="82"/>
      <c r="P559" s="82"/>
      <c r="Q559" s="82"/>
      <c r="R559" s="82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spans="1:29">
      <c r="A560" s="7"/>
      <c r="B560" s="7"/>
      <c r="C560" s="5" t="s">
        <v>2567</v>
      </c>
      <c r="D560" s="20" t="s">
        <v>2568</v>
      </c>
      <c r="E560" s="20" t="s">
        <v>91</v>
      </c>
      <c r="F560" s="20" t="s">
        <v>938</v>
      </c>
      <c r="G560" s="46" t="s">
        <v>2569</v>
      </c>
      <c r="H560" s="20" t="s">
        <v>896</v>
      </c>
      <c r="I560" s="5" t="s">
        <v>863</v>
      </c>
      <c r="J560" s="7"/>
      <c r="K560" s="81" t="str">
        <f t="shared" si="2"/>
        <v>INSERT INTO NHANVIEN VALUES ('NV556', 'Nguyễn Ngọc Hưng', 'Nam', 'Bến Tre', '0945671297', 'VT003', null);</v>
      </c>
      <c r="L560" s="82"/>
      <c r="M560" s="82"/>
      <c r="N560" s="82"/>
      <c r="O560" s="82"/>
      <c r="P560" s="82"/>
      <c r="Q560" s="82"/>
      <c r="R560" s="82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spans="1:29">
      <c r="A561" s="7"/>
      <c r="B561" s="7"/>
      <c r="C561" s="5" t="s">
        <v>2570</v>
      </c>
      <c r="D561" s="20" t="s">
        <v>2571</v>
      </c>
      <c r="E561" s="20" t="s">
        <v>86</v>
      </c>
      <c r="F561" s="20" t="s">
        <v>926</v>
      </c>
      <c r="G561" s="46" t="s">
        <v>2572</v>
      </c>
      <c r="H561" s="20" t="s">
        <v>896</v>
      </c>
      <c r="I561" s="5" t="s">
        <v>863</v>
      </c>
      <c r="J561" s="7"/>
      <c r="K561" s="81" t="str">
        <f t="shared" si="2"/>
        <v>INSERT INTO NHANVIEN VALUES ('NV557', 'Nguyễn Ngọc Hạnh', 'Nữ', 'Long Xuyên', '0945671298', 'VT003', null);</v>
      </c>
      <c r="L561" s="82"/>
      <c r="M561" s="82"/>
      <c r="N561" s="82"/>
      <c r="O561" s="82"/>
      <c r="P561" s="82"/>
      <c r="Q561" s="82"/>
      <c r="R561" s="82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spans="1:29">
      <c r="A562" s="7"/>
      <c r="B562" s="7"/>
      <c r="C562" s="5" t="s">
        <v>2573</v>
      </c>
      <c r="D562" s="20" t="s">
        <v>2574</v>
      </c>
      <c r="E562" s="20" t="s">
        <v>86</v>
      </c>
      <c r="F562" s="20" t="s">
        <v>922</v>
      </c>
      <c r="G562" s="46" t="s">
        <v>2575</v>
      </c>
      <c r="H562" s="20" t="s">
        <v>896</v>
      </c>
      <c r="I562" s="5" t="s">
        <v>863</v>
      </c>
      <c r="J562" s="7"/>
      <c r="K562" s="81" t="str">
        <f t="shared" si="2"/>
        <v>INSERT INTO NHANVIEN VALUES ('NV558', 'Nguyễn Thị Thanh Trúc', 'Nữ', 'Kiên Giang', '0945671299', 'VT003', null);</v>
      </c>
      <c r="L562" s="82"/>
      <c r="M562" s="82"/>
      <c r="N562" s="82"/>
      <c r="O562" s="82"/>
      <c r="P562" s="82"/>
      <c r="Q562" s="82"/>
      <c r="R562" s="82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spans="1:29">
      <c r="A563" s="7"/>
      <c r="B563" s="7"/>
      <c r="C563" s="5" t="s">
        <v>2576</v>
      </c>
      <c r="D563" s="20" t="s">
        <v>2577</v>
      </c>
      <c r="E563" s="20" t="s">
        <v>86</v>
      </c>
      <c r="F563" s="20" t="s">
        <v>1154</v>
      </c>
      <c r="G563" s="46" t="s">
        <v>2578</v>
      </c>
      <c r="H563" s="20" t="s">
        <v>896</v>
      </c>
      <c r="I563" s="5" t="s">
        <v>863</v>
      </c>
      <c r="J563" s="7"/>
      <c r="K563" s="81" t="str">
        <f t="shared" si="2"/>
        <v>INSERT INTO NHANVIEN VALUES ('NV559', 'Dương Thị Mỹ Trinh', 'Nữ', 'Bình Phước', '0945671300', 'VT003', null);</v>
      </c>
      <c r="L563" s="82"/>
      <c r="M563" s="82"/>
      <c r="N563" s="82"/>
      <c r="O563" s="82"/>
      <c r="P563" s="82"/>
      <c r="Q563" s="82"/>
      <c r="R563" s="82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spans="1:29">
      <c r="A564" s="7"/>
      <c r="B564" s="7"/>
      <c r="C564" s="5" t="s">
        <v>2579</v>
      </c>
      <c r="D564" s="20" t="s">
        <v>2580</v>
      </c>
      <c r="E564" s="20" t="s">
        <v>86</v>
      </c>
      <c r="F564" s="20" t="s">
        <v>934</v>
      </c>
      <c r="G564" s="46" t="s">
        <v>2581</v>
      </c>
      <c r="H564" s="20" t="s">
        <v>896</v>
      </c>
      <c r="I564" s="5" t="s">
        <v>863</v>
      </c>
      <c r="J564" s="7"/>
      <c r="K564" s="81" t="str">
        <f t="shared" si="2"/>
        <v>INSERT INTO NHANVIEN VALUES ('NV560', 'Huỳnh Bảo Minh', 'Nữ', 'Vũng Tàu', '0945671301', 'VT003', null);</v>
      </c>
      <c r="L564" s="82"/>
      <c r="M564" s="82"/>
      <c r="N564" s="82"/>
      <c r="O564" s="82"/>
      <c r="P564" s="82"/>
      <c r="Q564" s="82"/>
      <c r="R564" s="82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spans="1:29">
      <c r="A565" s="7"/>
      <c r="B565" s="7"/>
      <c r="C565" s="5" t="s">
        <v>2582</v>
      </c>
      <c r="D565" s="20" t="s">
        <v>2583</v>
      </c>
      <c r="E565" s="20" t="s">
        <v>86</v>
      </c>
      <c r="F565" s="20" t="s">
        <v>890</v>
      </c>
      <c r="G565" s="46" t="s">
        <v>2584</v>
      </c>
      <c r="H565" s="20" t="s">
        <v>896</v>
      </c>
      <c r="I565" s="5" t="s">
        <v>863</v>
      </c>
      <c r="J565" s="7"/>
      <c r="K565" s="81" t="str">
        <f t="shared" si="2"/>
        <v>INSERT INTO NHANVIEN VALUES ('NV561', 'Phan Thị Thúy Vân', 'Nữ', 'Cần Thơ', '0945671302', 'VT003', null);</v>
      </c>
      <c r="L565" s="82"/>
      <c r="M565" s="82"/>
      <c r="N565" s="82"/>
      <c r="O565" s="82"/>
      <c r="P565" s="82"/>
      <c r="Q565" s="82"/>
      <c r="R565" s="82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spans="1:29">
      <c r="A566" s="7"/>
      <c r="B566" s="7"/>
      <c r="C566" s="5" t="s">
        <v>2585</v>
      </c>
      <c r="D566" s="20" t="s">
        <v>2586</v>
      </c>
      <c r="E566" s="20" t="s">
        <v>86</v>
      </c>
      <c r="F566" s="20" t="s">
        <v>885</v>
      </c>
      <c r="G566" s="46" t="s">
        <v>2587</v>
      </c>
      <c r="H566" s="20" t="s">
        <v>896</v>
      </c>
      <c r="I566" s="5" t="s">
        <v>863</v>
      </c>
      <c r="J566" s="7"/>
      <c r="K566" s="81" t="str">
        <f t="shared" si="2"/>
        <v>INSERT INTO NHANVIEN VALUES ('NV562', 'Nguyễn Khánh Bảo Trân', 'Nữ', 'HCM', '0945671303', 'VT003', null);</v>
      </c>
      <c r="L566" s="82"/>
      <c r="M566" s="82"/>
      <c r="N566" s="82"/>
      <c r="O566" s="82"/>
      <c r="P566" s="82"/>
      <c r="Q566" s="82"/>
      <c r="R566" s="82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spans="1:29">
      <c r="A567" s="7"/>
      <c r="B567" s="7"/>
      <c r="C567" s="5" t="s">
        <v>2588</v>
      </c>
      <c r="D567" s="20" t="s">
        <v>2589</v>
      </c>
      <c r="E567" s="20" t="s">
        <v>86</v>
      </c>
      <c r="F567" s="20" t="s">
        <v>885</v>
      </c>
      <c r="G567" s="46" t="s">
        <v>2590</v>
      </c>
      <c r="H567" s="20" t="s">
        <v>896</v>
      </c>
      <c r="I567" s="5" t="s">
        <v>863</v>
      </c>
      <c r="J567" s="7"/>
      <c r="K567" s="81" t="str">
        <f t="shared" si="2"/>
        <v>INSERT INTO NHANVIEN VALUES ('NV563', 'Phạm Thu Huyền', 'Nữ', 'HCM', '0945671304', 'VT003', null);</v>
      </c>
      <c r="L567" s="82"/>
      <c r="M567" s="82"/>
      <c r="N567" s="82"/>
      <c r="O567" s="82"/>
      <c r="P567" s="82"/>
      <c r="Q567" s="82"/>
      <c r="R567" s="82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spans="1:29">
      <c r="A568" s="7"/>
      <c r="B568" s="7"/>
      <c r="C568" s="5" t="s">
        <v>2591</v>
      </c>
      <c r="D568" s="20" t="s">
        <v>2592</v>
      </c>
      <c r="E568" s="20" t="s">
        <v>91</v>
      </c>
      <c r="F568" s="20" t="s">
        <v>894</v>
      </c>
      <c r="G568" s="46" t="s">
        <v>2593</v>
      </c>
      <c r="H568" s="20" t="s">
        <v>900</v>
      </c>
      <c r="I568" s="20" t="s">
        <v>910</v>
      </c>
      <c r="J568" s="7"/>
      <c r="K568" s="81" t="str">
        <f t="shared" si="2"/>
        <v>INSERT INTO NHANVIEN VALUES ('NV564', 'Đỗ Tam Tài', 'Nam', 'An Giang', '0945671305', 'VT004', D0003);</v>
      </c>
      <c r="L568" s="82"/>
      <c r="M568" s="82"/>
      <c r="N568" s="82"/>
      <c r="O568" s="82"/>
      <c r="P568" s="82"/>
      <c r="Q568" s="82"/>
      <c r="R568" s="82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spans="1:29">
      <c r="A569" s="7"/>
      <c r="B569" s="7"/>
      <c r="C569" s="5" t="s">
        <v>2594</v>
      </c>
      <c r="D569" s="20" t="s">
        <v>2595</v>
      </c>
      <c r="E569" s="20" t="s">
        <v>91</v>
      </c>
      <c r="F569" s="20" t="s">
        <v>926</v>
      </c>
      <c r="G569" s="46" t="s">
        <v>2596</v>
      </c>
      <c r="H569" s="20" t="s">
        <v>900</v>
      </c>
      <c r="I569" s="20" t="s">
        <v>2457</v>
      </c>
      <c r="J569" s="7"/>
      <c r="K569" s="81" t="str">
        <f t="shared" si="2"/>
        <v>INSERT INTO NHANVIEN VALUES ('NV565', 'Hà Vũ Luân', 'Nam', 'Long Xuyên', '0945671306', 'VT004', D0007);</v>
      </c>
      <c r="L569" s="82"/>
      <c r="M569" s="82"/>
      <c r="N569" s="82"/>
      <c r="O569" s="82"/>
      <c r="P569" s="82"/>
      <c r="Q569" s="82"/>
      <c r="R569" s="82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spans="1:29">
      <c r="A570" s="7"/>
      <c r="B570" s="7"/>
      <c r="C570" s="5" t="s">
        <v>2597</v>
      </c>
      <c r="D570" s="20" t="s">
        <v>2598</v>
      </c>
      <c r="E570" s="20" t="s">
        <v>86</v>
      </c>
      <c r="F570" s="20" t="s">
        <v>966</v>
      </c>
      <c r="G570" s="46" t="s">
        <v>2599</v>
      </c>
      <c r="H570" s="20" t="s">
        <v>896</v>
      </c>
      <c r="I570" s="5" t="s">
        <v>863</v>
      </c>
      <c r="J570" s="7"/>
      <c r="K570" s="81" t="str">
        <f t="shared" si="2"/>
        <v>INSERT INTO NHANVIEN VALUES ('NV566', 'Dương Thị Thùy Dung', 'Nữ', 'Quãng Ngãi', '0945671307', 'VT003', null);</v>
      </c>
      <c r="L570" s="82"/>
      <c r="M570" s="82"/>
      <c r="N570" s="82"/>
      <c r="O570" s="82"/>
      <c r="P570" s="82"/>
      <c r="Q570" s="82"/>
      <c r="R570" s="82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spans="1:29">
      <c r="A571" s="7"/>
      <c r="B571" s="7"/>
      <c r="C571" s="5" t="s">
        <v>2600</v>
      </c>
      <c r="D571" s="20" t="s">
        <v>2601</v>
      </c>
      <c r="E571" s="20" t="s">
        <v>86</v>
      </c>
      <c r="F571" s="20" t="s">
        <v>926</v>
      </c>
      <c r="G571" s="46" t="s">
        <v>2602</v>
      </c>
      <c r="H571" s="20" t="s">
        <v>896</v>
      </c>
      <c r="I571" s="5" t="s">
        <v>863</v>
      </c>
      <c r="J571" s="7"/>
      <c r="K571" s="81" t="str">
        <f t="shared" si="2"/>
        <v>INSERT INTO NHANVIEN VALUES ('NV567', 'Kha Di Hiền', 'Nữ', 'Long Xuyên', '0945671308', 'VT003', null);</v>
      </c>
      <c r="L571" s="82"/>
      <c r="M571" s="82"/>
      <c r="N571" s="82"/>
      <c r="O571" s="82"/>
      <c r="P571" s="82"/>
      <c r="Q571" s="82"/>
      <c r="R571" s="82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spans="1:29">
      <c r="A572" s="7"/>
      <c r="B572" s="7"/>
      <c r="C572" s="5" t="s">
        <v>2603</v>
      </c>
      <c r="D572" s="20" t="s">
        <v>2604</v>
      </c>
      <c r="E572" s="20" t="s">
        <v>86</v>
      </c>
      <c r="F572" s="20" t="s">
        <v>885</v>
      </c>
      <c r="G572" s="46" t="s">
        <v>2605</v>
      </c>
      <c r="H572" s="20" t="s">
        <v>896</v>
      </c>
      <c r="I572" s="5" t="s">
        <v>863</v>
      </c>
      <c r="J572" s="7"/>
      <c r="K572" s="81" t="str">
        <f t="shared" si="2"/>
        <v>INSERT INTO NHANVIEN VALUES ('NV568', 'Cao Minh Thi', 'Nữ', 'HCM', '0945671309', 'VT003', null);</v>
      </c>
      <c r="L572" s="82"/>
      <c r="M572" s="82"/>
      <c r="N572" s="82"/>
      <c r="O572" s="82"/>
      <c r="P572" s="82"/>
      <c r="Q572" s="82"/>
      <c r="R572" s="82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spans="1:29">
      <c r="A573" s="7"/>
      <c r="B573" s="7"/>
      <c r="C573" s="5" t="s">
        <v>2606</v>
      </c>
      <c r="D573" s="20" t="s">
        <v>2607</v>
      </c>
      <c r="E573" s="20" t="s">
        <v>86</v>
      </c>
      <c r="F573" s="20" t="s">
        <v>890</v>
      </c>
      <c r="G573" s="46" t="s">
        <v>2608</v>
      </c>
      <c r="H573" s="20" t="s">
        <v>900</v>
      </c>
      <c r="I573" s="20" t="s">
        <v>2548</v>
      </c>
      <c r="J573" s="7"/>
      <c r="K573" s="81" t="str">
        <f t="shared" si="2"/>
        <v>INSERT INTO NHANVIEN VALUES ('NV569', 'Vương Thị Ái Mỹ', 'Nữ', 'Cần Thơ', '0945671310', 'VT004', D0006);</v>
      </c>
      <c r="L573" s="82"/>
      <c r="M573" s="82"/>
      <c r="N573" s="82"/>
      <c r="O573" s="82"/>
      <c r="P573" s="82"/>
      <c r="Q573" s="82"/>
      <c r="R573" s="82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spans="1:29">
      <c r="A574" s="7"/>
      <c r="B574" s="7"/>
      <c r="C574" s="5" t="s">
        <v>2609</v>
      </c>
      <c r="D574" s="20" t="s">
        <v>2610</v>
      </c>
      <c r="E574" s="20" t="s">
        <v>86</v>
      </c>
      <c r="F574" s="20" t="s">
        <v>894</v>
      </c>
      <c r="G574" s="46" t="s">
        <v>2611</v>
      </c>
      <c r="H574" s="20" t="s">
        <v>896</v>
      </c>
      <c r="I574" s="5" t="s">
        <v>863</v>
      </c>
      <c r="J574" s="7"/>
      <c r="K574" s="81" t="str">
        <f t="shared" si="2"/>
        <v>INSERT INTO NHANVIEN VALUES ('NV570', 'Trần Thị Mộng Khuyên', 'Nữ', 'An Giang', '0945671311', 'VT003', null);</v>
      </c>
      <c r="L574" s="82"/>
      <c r="M574" s="82"/>
      <c r="N574" s="82"/>
      <c r="O574" s="82"/>
      <c r="P574" s="82"/>
      <c r="Q574" s="82"/>
      <c r="R574" s="82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spans="1:29">
      <c r="A575" s="7"/>
      <c r="B575" s="7"/>
      <c r="C575" s="5" t="s">
        <v>2612</v>
      </c>
      <c r="D575" s="20" t="s">
        <v>2613</v>
      </c>
      <c r="E575" s="20" t="s">
        <v>86</v>
      </c>
      <c r="F575" s="20" t="s">
        <v>885</v>
      </c>
      <c r="G575" s="46" t="s">
        <v>2614</v>
      </c>
      <c r="H575" s="20" t="s">
        <v>900</v>
      </c>
      <c r="I575" s="20" t="s">
        <v>2457</v>
      </c>
      <c r="J575" s="7"/>
      <c r="K575" s="81" t="str">
        <f t="shared" si="2"/>
        <v>INSERT INTO NHANVIEN VALUES ('NV571', 'Đoàn Huỳnh Ái', 'Nữ', 'HCM', '0945671312', 'VT004', D0007);</v>
      </c>
      <c r="L575" s="82"/>
      <c r="M575" s="82"/>
      <c r="N575" s="82"/>
      <c r="O575" s="82"/>
      <c r="P575" s="82"/>
      <c r="Q575" s="82"/>
      <c r="R575" s="82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spans="1:29">
      <c r="A576" s="7"/>
      <c r="B576" s="7"/>
      <c r="C576" s="5" t="s">
        <v>2615</v>
      </c>
      <c r="D576" s="20" t="s">
        <v>2616</v>
      </c>
      <c r="E576" s="20" t="s">
        <v>91</v>
      </c>
      <c r="F576" s="20" t="s">
        <v>890</v>
      </c>
      <c r="G576" s="46" t="s">
        <v>2617</v>
      </c>
      <c r="H576" s="20" t="s">
        <v>900</v>
      </c>
      <c r="I576" s="20" t="s">
        <v>2548</v>
      </c>
      <c r="J576" s="7"/>
      <c r="K576" s="81" t="str">
        <f t="shared" si="2"/>
        <v>INSERT INTO NHANVIEN VALUES ('NV572', 'Lê Quang Huy', 'Nam', 'Cần Thơ', '0945671313', 'VT004', D0006);</v>
      </c>
      <c r="L576" s="82"/>
      <c r="M576" s="82"/>
      <c r="N576" s="82"/>
      <c r="O576" s="82"/>
      <c r="P576" s="82"/>
      <c r="Q576" s="82"/>
      <c r="R576" s="82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spans="1:29">
      <c r="A577" s="7"/>
      <c r="B577" s="7"/>
      <c r="C577" s="5" t="s">
        <v>2618</v>
      </c>
      <c r="D577" s="20" t="s">
        <v>2619</v>
      </c>
      <c r="E577" s="20" t="s">
        <v>86</v>
      </c>
      <c r="F577" s="20" t="s">
        <v>938</v>
      </c>
      <c r="G577" s="46" t="s">
        <v>2620</v>
      </c>
      <c r="H577" s="20" t="s">
        <v>896</v>
      </c>
      <c r="I577" s="5" t="s">
        <v>863</v>
      </c>
      <c r="J577" s="7"/>
      <c r="K577" s="81" t="str">
        <f t="shared" si="2"/>
        <v>INSERT INTO NHANVIEN VALUES ('NV573', 'Mai Thị Minh Khoa', 'Nữ', 'Bến Tre', '0945671314', 'VT003', null);</v>
      </c>
      <c r="L577" s="82"/>
      <c r="M577" s="82"/>
      <c r="N577" s="82"/>
      <c r="O577" s="82"/>
      <c r="P577" s="82"/>
      <c r="Q577" s="82"/>
      <c r="R577" s="82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spans="1:29">
      <c r="A578" s="7"/>
      <c r="B578" s="7"/>
      <c r="C578" s="5" t="s">
        <v>2621</v>
      </c>
      <c r="D578" s="20" t="s">
        <v>2622</v>
      </c>
      <c r="E578" s="20" t="s">
        <v>86</v>
      </c>
      <c r="F578" s="20" t="s">
        <v>885</v>
      </c>
      <c r="G578" s="46" t="s">
        <v>2623</v>
      </c>
      <c r="H578" s="20" t="s">
        <v>896</v>
      </c>
      <c r="I578" s="5" t="s">
        <v>863</v>
      </c>
      <c r="J578" s="7"/>
      <c r="K578" s="81" t="str">
        <f t="shared" si="2"/>
        <v>INSERT INTO NHANVIEN VALUES ('NV574', 'Trương Thị Hoài Trinh', 'Nữ', 'HCM', '0945671315', 'VT003', null);</v>
      </c>
      <c r="L578" s="82"/>
      <c r="M578" s="82"/>
      <c r="N578" s="82"/>
      <c r="O578" s="82"/>
      <c r="P578" s="82"/>
      <c r="Q578" s="82"/>
      <c r="R578" s="82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spans="1:29">
      <c r="A579" s="7"/>
      <c r="B579" s="7"/>
      <c r="C579" s="5" t="s">
        <v>2624</v>
      </c>
      <c r="D579" s="20" t="s">
        <v>2625</v>
      </c>
      <c r="E579" s="20" t="s">
        <v>91</v>
      </c>
      <c r="F579" s="20" t="s">
        <v>938</v>
      </c>
      <c r="G579" s="46" t="s">
        <v>2626</v>
      </c>
      <c r="H579" s="20" t="s">
        <v>896</v>
      </c>
      <c r="I579" s="5" t="s">
        <v>863</v>
      </c>
      <c r="J579" s="7"/>
      <c r="K579" s="81" t="str">
        <f t="shared" si="2"/>
        <v>INSERT INTO NHANVIEN VALUES ('NV575', 'Phạm Đức Tài', 'Nam', 'Bến Tre', '0945671316', 'VT003', null);</v>
      </c>
      <c r="L579" s="82"/>
      <c r="M579" s="82"/>
      <c r="N579" s="82"/>
      <c r="O579" s="82"/>
      <c r="P579" s="82"/>
      <c r="Q579" s="82"/>
      <c r="R579" s="82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spans="1:29">
      <c r="A580" s="7"/>
      <c r="B580" s="7"/>
      <c r="C580" s="5" t="s">
        <v>2627</v>
      </c>
      <c r="D580" s="20" t="s">
        <v>2628</v>
      </c>
      <c r="E580" s="20" t="s">
        <v>91</v>
      </c>
      <c r="F580" s="20" t="s">
        <v>1129</v>
      </c>
      <c r="G580" s="46" t="s">
        <v>2629</v>
      </c>
      <c r="H580" s="20" t="s">
        <v>896</v>
      </c>
      <c r="I580" s="5" t="s">
        <v>863</v>
      </c>
      <c r="J580" s="7"/>
      <c r="K580" s="81" t="str">
        <f t="shared" si="2"/>
        <v>INSERT INTO NHANVIEN VALUES ('NV576', 'Ngô Văn Thanh', 'Nam', 'Long An', '0945671317', 'VT003', null);</v>
      </c>
      <c r="L580" s="82"/>
      <c r="M580" s="82"/>
      <c r="N580" s="82"/>
      <c r="O580" s="82"/>
      <c r="P580" s="82"/>
      <c r="Q580" s="82"/>
      <c r="R580" s="82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spans="1:29">
      <c r="A581" s="7"/>
      <c r="B581" s="7"/>
      <c r="C581" s="5" t="s">
        <v>2630</v>
      </c>
      <c r="D581" s="20" t="s">
        <v>2631</v>
      </c>
      <c r="E581" s="20" t="s">
        <v>91</v>
      </c>
      <c r="F581" s="20" t="s">
        <v>890</v>
      </c>
      <c r="G581" s="46" t="s">
        <v>2632</v>
      </c>
      <c r="H581" s="20" t="s">
        <v>900</v>
      </c>
      <c r="I581" s="20" t="s">
        <v>2633</v>
      </c>
      <c r="J581" s="7"/>
      <c r="K581" s="81" t="str">
        <f t="shared" si="2"/>
        <v>INSERT INTO NHANVIEN VALUES ('NV577', 'Phạm Tiến Dũng', 'Nam', 'Cần Thơ', '0945671318', 'VT004', D0010);</v>
      </c>
      <c r="L581" s="82"/>
      <c r="M581" s="82"/>
      <c r="N581" s="82"/>
      <c r="O581" s="82"/>
      <c r="P581" s="82"/>
      <c r="Q581" s="82"/>
      <c r="R581" s="82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spans="1:29">
      <c r="A582" s="7"/>
      <c r="B582" s="7"/>
      <c r="C582" s="5" t="s">
        <v>2634</v>
      </c>
      <c r="D582" s="20" t="s">
        <v>2635</v>
      </c>
      <c r="E582" s="20" t="s">
        <v>91</v>
      </c>
      <c r="F582" s="20" t="s">
        <v>885</v>
      </c>
      <c r="G582" s="46" t="s">
        <v>2636</v>
      </c>
      <c r="H582" s="20" t="s">
        <v>896</v>
      </c>
      <c r="I582" s="5" t="s">
        <v>863</v>
      </c>
      <c r="J582" s="7"/>
      <c r="K582" s="81" t="str">
        <f t="shared" si="2"/>
        <v>INSERT INTO NHANVIEN VALUES ('NV578', 'Lê Văn Tuấn', 'Nam', 'HCM', '0945671319', 'VT003', null);</v>
      </c>
      <c r="L582" s="82"/>
      <c r="M582" s="82"/>
      <c r="N582" s="82"/>
      <c r="O582" s="82"/>
      <c r="P582" s="82"/>
      <c r="Q582" s="82"/>
      <c r="R582" s="82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spans="1:29">
      <c r="A583" s="7"/>
      <c r="B583" s="7"/>
      <c r="C583" s="5" t="s">
        <v>2637</v>
      </c>
      <c r="D583" s="20" t="s">
        <v>2638</v>
      </c>
      <c r="E583" s="20" t="s">
        <v>91</v>
      </c>
      <c r="F583" s="20" t="s">
        <v>885</v>
      </c>
      <c r="G583" s="46" t="s">
        <v>2639</v>
      </c>
      <c r="H583" s="20" t="s">
        <v>896</v>
      </c>
      <c r="I583" s="5" t="s">
        <v>863</v>
      </c>
      <c r="J583" s="7"/>
      <c r="K583" s="81" t="str">
        <f t="shared" si="2"/>
        <v>INSERT INTO NHANVIEN VALUES ('NV579', 'Bùi Quang Nghĩa', 'Nam', 'HCM', '0945671320', 'VT003', null);</v>
      </c>
      <c r="L583" s="82"/>
      <c r="M583" s="82"/>
      <c r="N583" s="82"/>
      <c r="O583" s="82"/>
      <c r="P583" s="82"/>
      <c r="Q583" s="82"/>
      <c r="R583" s="82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spans="1:29">
      <c r="A584" s="7"/>
      <c r="B584" s="7"/>
      <c r="C584" s="5" t="s">
        <v>2640</v>
      </c>
      <c r="D584" s="20" t="s">
        <v>2641</v>
      </c>
      <c r="E584" s="20" t="s">
        <v>91</v>
      </c>
      <c r="F584" s="20" t="s">
        <v>956</v>
      </c>
      <c r="G584" s="46" t="s">
        <v>2642</v>
      </c>
      <c r="H584" s="20" t="s">
        <v>896</v>
      </c>
      <c r="I584" s="5" t="s">
        <v>863</v>
      </c>
      <c r="J584" s="7"/>
      <c r="K584" s="81" t="str">
        <f t="shared" si="2"/>
        <v>INSERT INTO NHANVIEN VALUES ('NV580', 'Phạm Nguyễn Ngọc Đại', 'Nam', 'Sóc Trăng', '0945671321', 'VT003', null);</v>
      </c>
      <c r="L584" s="82"/>
      <c r="M584" s="82"/>
      <c r="N584" s="82"/>
      <c r="O584" s="82"/>
      <c r="P584" s="82"/>
      <c r="Q584" s="82"/>
      <c r="R584" s="82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spans="1:29">
      <c r="A585" s="7"/>
      <c r="B585" s="7"/>
      <c r="C585" s="5" t="s">
        <v>2643</v>
      </c>
      <c r="D585" s="20" t="s">
        <v>2644</v>
      </c>
      <c r="E585" s="20" t="s">
        <v>86</v>
      </c>
      <c r="F585" s="20" t="s">
        <v>885</v>
      </c>
      <c r="G585" s="46" t="s">
        <v>2645</v>
      </c>
      <c r="H585" s="20" t="s">
        <v>896</v>
      </c>
      <c r="I585" s="5" t="s">
        <v>863</v>
      </c>
      <c r="J585" s="7"/>
      <c r="K585" s="81" t="str">
        <f t="shared" si="2"/>
        <v>INSERT INTO NHANVIEN VALUES ('NV581', 'Chu Quỳnh Như', 'Nữ', 'HCM', '0945671322', 'VT003', null);</v>
      </c>
      <c r="L585" s="82"/>
      <c r="M585" s="82"/>
      <c r="N585" s="82"/>
      <c r="O585" s="82"/>
      <c r="P585" s="82"/>
      <c r="Q585" s="82"/>
      <c r="R585" s="82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spans="1:29">
      <c r="A586" s="7"/>
      <c r="B586" s="7"/>
      <c r="C586" s="5" t="s">
        <v>2646</v>
      </c>
      <c r="D586" s="20" t="s">
        <v>2647</v>
      </c>
      <c r="E586" s="20" t="s">
        <v>91</v>
      </c>
      <c r="F586" s="20" t="s">
        <v>885</v>
      </c>
      <c r="G586" s="46" t="s">
        <v>2648</v>
      </c>
      <c r="H586" s="20" t="s">
        <v>896</v>
      </c>
      <c r="I586" s="5" t="s">
        <v>863</v>
      </c>
      <c r="J586" s="7"/>
      <c r="K586" s="81" t="str">
        <f t="shared" si="2"/>
        <v>INSERT INTO NHANVIEN VALUES ('NV582', 'Nguyễn Thiện Quân', 'Nam', 'HCM', '0945671323', 'VT003', null);</v>
      </c>
      <c r="L586" s="82"/>
      <c r="M586" s="82"/>
      <c r="N586" s="82"/>
      <c r="O586" s="82"/>
      <c r="P586" s="82"/>
      <c r="Q586" s="82"/>
      <c r="R586" s="82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spans="1:29">
      <c r="A587" s="7"/>
      <c r="B587" s="7"/>
      <c r="C587" s="5" t="s">
        <v>2649</v>
      </c>
      <c r="D587" s="20" t="s">
        <v>2650</v>
      </c>
      <c r="E587" s="20" t="s">
        <v>86</v>
      </c>
      <c r="F587" s="20" t="s">
        <v>922</v>
      </c>
      <c r="G587" s="46" t="s">
        <v>2651</v>
      </c>
      <c r="H587" s="20" t="s">
        <v>896</v>
      </c>
      <c r="I587" s="5" t="s">
        <v>863</v>
      </c>
      <c r="J587" s="7"/>
      <c r="K587" s="81" t="str">
        <f t="shared" si="2"/>
        <v>INSERT INTO NHANVIEN VALUES ('NV583', 'Bùi Kim Ngân', 'Nữ', 'Kiên Giang', '0945671324', 'VT003', null);</v>
      </c>
      <c r="L587" s="82"/>
      <c r="M587" s="82"/>
      <c r="N587" s="82"/>
      <c r="O587" s="82"/>
      <c r="P587" s="82"/>
      <c r="Q587" s="82"/>
      <c r="R587" s="82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spans="1:29">
      <c r="A588" s="7"/>
      <c r="B588" s="7"/>
      <c r="C588" s="5" t="s">
        <v>2652</v>
      </c>
      <c r="D588" s="20" t="s">
        <v>2653</v>
      </c>
      <c r="E588" s="20" t="s">
        <v>86</v>
      </c>
      <c r="F588" s="20" t="s">
        <v>922</v>
      </c>
      <c r="G588" s="46" t="s">
        <v>2654</v>
      </c>
      <c r="H588" s="20" t="s">
        <v>896</v>
      </c>
      <c r="I588" s="5" t="s">
        <v>863</v>
      </c>
      <c r="J588" s="7"/>
      <c r="K588" s="81" t="str">
        <f t="shared" si="2"/>
        <v>INSERT INTO NHANVIEN VALUES ('NV584', 'Lê Thị Hạnh', 'Nữ', 'Kiên Giang', '0945671325', 'VT003', null);</v>
      </c>
      <c r="L588" s="82"/>
      <c r="M588" s="82"/>
      <c r="N588" s="82"/>
      <c r="O588" s="82"/>
      <c r="P588" s="82"/>
      <c r="Q588" s="82"/>
      <c r="R588" s="82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spans="1:29">
      <c r="A589" s="7"/>
      <c r="B589" s="7"/>
      <c r="C589" s="5" t="s">
        <v>2655</v>
      </c>
      <c r="D589" s="20" t="s">
        <v>2656</v>
      </c>
      <c r="E589" s="20" t="s">
        <v>91</v>
      </c>
      <c r="F589" s="20" t="s">
        <v>1154</v>
      </c>
      <c r="G589" s="46" t="s">
        <v>2657</v>
      </c>
      <c r="H589" s="20" t="s">
        <v>896</v>
      </c>
      <c r="I589" s="5" t="s">
        <v>863</v>
      </c>
      <c r="J589" s="7"/>
      <c r="K589" s="81" t="str">
        <f t="shared" si="2"/>
        <v>INSERT INTO NHANVIEN VALUES ('NV585', 'Nguyễn Duy Khang', 'Nam', 'Bình Phước', '0945671326', 'VT003', null);</v>
      </c>
      <c r="L589" s="82"/>
      <c r="M589" s="82"/>
      <c r="N589" s="82"/>
      <c r="O589" s="82"/>
      <c r="P589" s="82"/>
      <c r="Q589" s="82"/>
      <c r="R589" s="82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spans="1:29">
      <c r="A590" s="7"/>
      <c r="B590" s="7"/>
      <c r="C590" s="5" t="s">
        <v>2658</v>
      </c>
      <c r="D590" s="20" t="s">
        <v>2659</v>
      </c>
      <c r="E590" s="20" t="s">
        <v>86</v>
      </c>
      <c r="F590" s="20" t="s">
        <v>934</v>
      </c>
      <c r="G590" s="46" t="s">
        <v>2660</v>
      </c>
      <c r="H590" s="20" t="s">
        <v>896</v>
      </c>
      <c r="I590" s="5" t="s">
        <v>863</v>
      </c>
      <c r="J590" s="7"/>
      <c r="K590" s="81" t="str">
        <f t="shared" si="2"/>
        <v>INSERT INTO NHANVIEN VALUES ('NV586', 'Võ Thị Mỹ Lệ', 'Nữ', 'Vũng Tàu', '0945671327', 'VT003', null);</v>
      </c>
      <c r="L590" s="82"/>
      <c r="M590" s="82"/>
      <c r="N590" s="82"/>
      <c r="O590" s="82"/>
      <c r="P590" s="82"/>
      <c r="Q590" s="82"/>
      <c r="R590" s="82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spans="1:29">
      <c r="A591" s="7"/>
      <c r="B591" s="7"/>
      <c r="C591" s="5" t="s">
        <v>2661</v>
      </c>
      <c r="D591" s="20" t="s">
        <v>2662</v>
      </c>
      <c r="E591" s="20" t="s">
        <v>91</v>
      </c>
      <c r="F591" s="20" t="s">
        <v>934</v>
      </c>
      <c r="G591" s="46" t="s">
        <v>2663</v>
      </c>
      <c r="H591" s="20" t="s">
        <v>896</v>
      </c>
      <c r="I591" s="5" t="s">
        <v>863</v>
      </c>
      <c r="J591" s="7"/>
      <c r="K591" s="81" t="str">
        <f t="shared" si="2"/>
        <v>INSERT INTO NHANVIEN VALUES ('NV587', 'Nguyễn Ngọc Khôi', 'Nam', 'Vũng Tàu', '0945671328', 'VT003', null);</v>
      </c>
      <c r="L591" s="82"/>
      <c r="M591" s="82"/>
      <c r="N591" s="82"/>
      <c r="O591" s="82"/>
      <c r="P591" s="82"/>
      <c r="Q591" s="82"/>
      <c r="R591" s="82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spans="1:29">
      <c r="A592" s="7"/>
      <c r="B592" s="7"/>
      <c r="C592" s="5" t="s">
        <v>2664</v>
      </c>
      <c r="D592" s="20" t="s">
        <v>2665</v>
      </c>
      <c r="E592" s="20" t="s">
        <v>91</v>
      </c>
      <c r="F592" s="20" t="s">
        <v>938</v>
      </c>
      <c r="G592" s="46" t="s">
        <v>2666</v>
      </c>
      <c r="H592" s="20" t="s">
        <v>896</v>
      </c>
      <c r="I592" s="5" t="s">
        <v>863</v>
      </c>
      <c r="J592" s="7"/>
      <c r="K592" s="81" t="str">
        <f t="shared" si="2"/>
        <v>INSERT INTO NHANVIEN VALUES ('NV588', 'Lê Đăng Khôi', 'Nam', 'Bến Tre', '0945671329', 'VT003', null);</v>
      </c>
      <c r="L592" s="82"/>
      <c r="M592" s="82"/>
      <c r="N592" s="82"/>
      <c r="O592" s="82"/>
      <c r="P592" s="82"/>
      <c r="Q592" s="82"/>
      <c r="R592" s="82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spans="1:29">
      <c r="A593" s="7"/>
      <c r="B593" s="7"/>
      <c r="C593" s="5" t="s">
        <v>2667</v>
      </c>
      <c r="D593" s="20" t="s">
        <v>2668</v>
      </c>
      <c r="E593" s="20" t="s">
        <v>91</v>
      </c>
      <c r="F593" s="20" t="s">
        <v>885</v>
      </c>
      <c r="G593" s="46" t="s">
        <v>2669</v>
      </c>
      <c r="H593" s="20" t="s">
        <v>896</v>
      </c>
      <c r="I593" s="5" t="s">
        <v>863</v>
      </c>
      <c r="J593" s="7"/>
      <c r="K593" s="81" t="str">
        <f t="shared" si="2"/>
        <v>INSERT INTO NHANVIEN VALUES ('NV589', 'Nguyễn Duy Khoa', 'Nam', 'HCM', '0945671330', 'VT003', null);</v>
      </c>
      <c r="L593" s="82"/>
      <c r="M593" s="82"/>
      <c r="N593" s="82"/>
      <c r="O593" s="82"/>
      <c r="P593" s="82"/>
      <c r="Q593" s="82"/>
      <c r="R593" s="82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spans="1:29">
      <c r="A594" s="7"/>
      <c r="B594" s="7"/>
      <c r="C594" s="5" t="s">
        <v>2670</v>
      </c>
      <c r="D594" s="20" t="s">
        <v>2671</v>
      </c>
      <c r="E594" s="20" t="s">
        <v>91</v>
      </c>
      <c r="F594" s="20" t="s">
        <v>904</v>
      </c>
      <c r="G594" s="46" t="s">
        <v>2672</v>
      </c>
      <c r="H594" s="20" t="s">
        <v>896</v>
      </c>
      <c r="I594" s="5" t="s">
        <v>863</v>
      </c>
      <c r="J594" s="7"/>
      <c r="K594" s="81" t="str">
        <f t="shared" si="2"/>
        <v>INSERT INTO NHANVIEN VALUES ('NV590', 'Đoàn Văn Đắc', 'Nam', 'Đồng Nai', '0945671331', 'VT003', null);</v>
      </c>
      <c r="L594" s="82"/>
      <c r="M594" s="82"/>
      <c r="N594" s="82"/>
      <c r="O594" s="82"/>
      <c r="P594" s="82"/>
      <c r="Q594" s="82"/>
      <c r="R594" s="82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spans="1:29">
      <c r="A595" s="7"/>
      <c r="B595" s="7"/>
      <c r="C595" s="5" t="s">
        <v>2673</v>
      </c>
      <c r="D595" s="20" t="s">
        <v>2674</v>
      </c>
      <c r="E595" s="20" t="s">
        <v>91</v>
      </c>
      <c r="F595" s="20" t="s">
        <v>894</v>
      </c>
      <c r="G595" s="46" t="s">
        <v>2675</v>
      </c>
      <c r="H595" s="20" t="s">
        <v>900</v>
      </c>
      <c r="I595" s="20" t="s">
        <v>2457</v>
      </c>
      <c r="J595" s="7"/>
      <c r="K595" s="81" t="str">
        <f t="shared" si="2"/>
        <v>INSERT INTO NHANVIEN VALUES ('NV591', 'Dương Trần Sơn Long', 'Nam', 'An Giang', '0945671332', 'VT004', D0007);</v>
      </c>
      <c r="L595" s="82"/>
      <c r="M595" s="82"/>
      <c r="N595" s="82"/>
      <c r="O595" s="82"/>
      <c r="P595" s="82"/>
      <c r="Q595" s="82"/>
      <c r="R595" s="82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spans="1:29">
      <c r="A596" s="7"/>
      <c r="B596" s="7"/>
      <c r="C596" s="5" t="s">
        <v>2676</v>
      </c>
      <c r="D596" s="20" t="s">
        <v>2677</v>
      </c>
      <c r="E596" s="20" t="s">
        <v>86</v>
      </c>
      <c r="F596" s="20" t="s">
        <v>966</v>
      </c>
      <c r="G596" s="46" t="s">
        <v>2678</v>
      </c>
      <c r="H596" s="20" t="s">
        <v>900</v>
      </c>
      <c r="I596" s="20" t="s">
        <v>2633</v>
      </c>
      <c r="J596" s="7"/>
      <c r="K596" s="81" t="str">
        <f t="shared" si="2"/>
        <v>INSERT INTO NHANVIEN VALUES ('NV592', 'Nguyễn Thị Kim Thoa', 'Nữ', 'Quãng Ngãi', '0945671333', 'VT004', D0010);</v>
      </c>
      <c r="L596" s="82"/>
      <c r="M596" s="82"/>
      <c r="N596" s="82"/>
      <c r="O596" s="82"/>
      <c r="P596" s="82"/>
      <c r="Q596" s="82"/>
      <c r="R596" s="82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spans="1:29">
      <c r="A597" s="7"/>
      <c r="B597" s="7"/>
      <c r="C597" s="5" t="s">
        <v>2679</v>
      </c>
      <c r="D597" s="20" t="s">
        <v>2680</v>
      </c>
      <c r="E597" s="20" t="s">
        <v>91</v>
      </c>
      <c r="F597" s="20" t="s">
        <v>926</v>
      </c>
      <c r="G597" s="46" t="s">
        <v>2681</v>
      </c>
      <c r="H597" s="20" t="s">
        <v>896</v>
      </c>
      <c r="I597" s="5" t="s">
        <v>863</v>
      </c>
      <c r="J597" s="7"/>
      <c r="K597" s="81" t="str">
        <f t="shared" si="2"/>
        <v>INSERT INTO NHANVIEN VALUES ('NV593', 'Cao Tài', 'Nam', 'Long Xuyên', '0945671334', 'VT003', null);</v>
      </c>
      <c r="L597" s="82"/>
      <c r="M597" s="82"/>
      <c r="N597" s="82"/>
      <c r="O597" s="82"/>
      <c r="P597" s="82"/>
      <c r="Q597" s="82"/>
      <c r="R597" s="82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spans="1:29">
      <c r="A598" s="7"/>
      <c r="B598" s="7"/>
      <c r="C598" s="5" t="s">
        <v>2682</v>
      </c>
      <c r="D598" s="20" t="s">
        <v>2683</v>
      </c>
      <c r="E598" s="20" t="s">
        <v>91</v>
      </c>
      <c r="F598" s="20" t="s">
        <v>904</v>
      </c>
      <c r="G598" s="46" t="s">
        <v>2684</v>
      </c>
      <c r="H598" s="20" t="s">
        <v>896</v>
      </c>
      <c r="I598" s="5" t="s">
        <v>863</v>
      </c>
      <c r="J598" s="7"/>
      <c r="K598" s="81" t="str">
        <f t="shared" si="2"/>
        <v>INSERT INTO NHANVIEN VALUES ('NV594', 'Nguyễn Đức Tùng', 'Nam', 'Đồng Nai', '0945671335', 'VT003', null);</v>
      </c>
      <c r="L598" s="82"/>
      <c r="M598" s="82"/>
      <c r="N598" s="82"/>
      <c r="O598" s="82"/>
      <c r="P598" s="82"/>
      <c r="Q598" s="82"/>
      <c r="R598" s="82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spans="1:29">
      <c r="A599" s="7"/>
      <c r="B599" s="7"/>
      <c r="C599" s="5" t="s">
        <v>2685</v>
      </c>
      <c r="D599" s="20" t="s">
        <v>2686</v>
      </c>
      <c r="E599" s="20" t="s">
        <v>86</v>
      </c>
      <c r="F599" s="20" t="s">
        <v>966</v>
      </c>
      <c r="G599" s="46" t="s">
        <v>2687</v>
      </c>
      <c r="H599" s="20" t="s">
        <v>896</v>
      </c>
      <c r="I599" s="5" t="s">
        <v>863</v>
      </c>
      <c r="J599" s="7"/>
      <c r="K599" s="81" t="str">
        <f t="shared" si="2"/>
        <v>INSERT INTO NHANVIEN VALUES ('NV595', 'Nguyễn Thị Thúy Như', 'Nữ', 'Quãng Ngãi', '0945671336', 'VT003', null);</v>
      </c>
      <c r="L599" s="82"/>
      <c r="M599" s="82"/>
      <c r="N599" s="82"/>
      <c r="O599" s="82"/>
      <c r="P599" s="82"/>
      <c r="Q599" s="82"/>
      <c r="R599" s="82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spans="1:29">
      <c r="A600" s="7"/>
      <c r="B600" s="7"/>
      <c r="C600" s="5" t="s">
        <v>2688</v>
      </c>
      <c r="D600" s="20" t="s">
        <v>2689</v>
      </c>
      <c r="E600" s="20" t="s">
        <v>91</v>
      </c>
      <c r="F600" s="20" t="s">
        <v>904</v>
      </c>
      <c r="G600" s="46" t="s">
        <v>2690</v>
      </c>
      <c r="H600" s="20" t="s">
        <v>896</v>
      </c>
      <c r="I600" s="5" t="s">
        <v>863</v>
      </c>
      <c r="J600" s="7"/>
      <c r="K600" s="81" t="str">
        <f t="shared" si="2"/>
        <v>INSERT INTO NHANVIEN VALUES ('NV596', 'Đặng Nguyễn Đức Hiếu', 'Nam', 'Đồng Nai', '0945671337', 'VT003', null);</v>
      </c>
      <c r="L600" s="82"/>
      <c r="M600" s="82"/>
      <c r="N600" s="82"/>
      <c r="O600" s="82"/>
      <c r="P600" s="82"/>
      <c r="Q600" s="82"/>
      <c r="R600" s="82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spans="1:29">
      <c r="A601" s="7"/>
      <c r="B601" s="7"/>
      <c r="C601" s="5" t="s">
        <v>2691</v>
      </c>
      <c r="D601" s="20" t="s">
        <v>2692</v>
      </c>
      <c r="E601" s="20" t="s">
        <v>91</v>
      </c>
      <c r="F601" s="20" t="s">
        <v>1110</v>
      </c>
      <c r="G601" s="46" t="s">
        <v>2693</v>
      </c>
      <c r="H601" s="20" t="s">
        <v>896</v>
      </c>
      <c r="I601" s="5" t="s">
        <v>863</v>
      </c>
      <c r="J601" s="7"/>
      <c r="K601" s="81" t="str">
        <f t="shared" si="2"/>
        <v>INSERT INTO NHANVIEN VALUES ('NV597', 'Huỳnh Mạnh Thịnh', 'Nam', 'Bình Dương', '0945671338', 'VT003', null);</v>
      </c>
      <c r="L601" s="82"/>
      <c r="M601" s="82"/>
      <c r="N601" s="82"/>
      <c r="O601" s="82"/>
      <c r="P601" s="82"/>
      <c r="Q601" s="82"/>
      <c r="R601" s="82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spans="1:29">
      <c r="A602" s="7"/>
      <c r="B602" s="7"/>
      <c r="C602" s="5" t="s">
        <v>2694</v>
      </c>
      <c r="D602" s="20" t="s">
        <v>2695</v>
      </c>
      <c r="E602" s="20" t="s">
        <v>86</v>
      </c>
      <c r="F602" s="20" t="s">
        <v>885</v>
      </c>
      <c r="G602" s="46" t="s">
        <v>2696</v>
      </c>
      <c r="H602" s="20" t="s">
        <v>900</v>
      </c>
      <c r="I602" s="20" t="s">
        <v>2457</v>
      </c>
      <c r="J602" s="7"/>
      <c r="K602" s="81" t="str">
        <f t="shared" si="2"/>
        <v>INSERT INTO NHANVIEN VALUES ('NV598', 'Ngô Thị Trúc Đào', 'Nữ', 'HCM', '0945671339', 'VT004', D0007);</v>
      </c>
      <c r="L602" s="82"/>
      <c r="M602" s="82"/>
      <c r="N602" s="82"/>
      <c r="O602" s="82"/>
      <c r="P602" s="82"/>
      <c r="Q602" s="82"/>
      <c r="R602" s="82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spans="1:29">
      <c r="A603" s="7"/>
      <c r="B603" s="7"/>
      <c r="C603" s="5" t="s">
        <v>2697</v>
      </c>
      <c r="D603" s="20" t="s">
        <v>2698</v>
      </c>
      <c r="E603" s="20" t="s">
        <v>91</v>
      </c>
      <c r="F603" s="20" t="s">
        <v>922</v>
      </c>
      <c r="G603" s="46" t="s">
        <v>2699</v>
      </c>
      <c r="H603" s="20" t="s">
        <v>896</v>
      </c>
      <c r="I603" s="5" t="s">
        <v>863</v>
      </c>
      <c r="J603" s="7"/>
      <c r="K603" s="81" t="str">
        <f t="shared" si="2"/>
        <v>INSERT INTO NHANVIEN VALUES ('NV599', 'Huỳnh Nhật Minh', 'Nam', 'Kiên Giang', '0945671340', 'VT003', null);</v>
      </c>
      <c r="L603" s="82"/>
      <c r="M603" s="82"/>
      <c r="N603" s="82"/>
      <c r="O603" s="82"/>
      <c r="P603" s="82"/>
      <c r="Q603" s="82"/>
      <c r="R603" s="82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spans="1:29">
      <c r="A604" s="7"/>
      <c r="B604" s="7"/>
      <c r="C604" s="5" t="s">
        <v>2700</v>
      </c>
      <c r="D604" s="20" t="s">
        <v>2701</v>
      </c>
      <c r="E604" s="20" t="s">
        <v>86</v>
      </c>
      <c r="F604" s="20" t="s">
        <v>934</v>
      </c>
      <c r="G604" s="46" t="s">
        <v>2702</v>
      </c>
      <c r="H604" s="20" t="s">
        <v>896</v>
      </c>
      <c r="I604" s="5" t="s">
        <v>863</v>
      </c>
      <c r="J604" s="7"/>
      <c r="K604" s="81" t="str">
        <f t="shared" si="2"/>
        <v>INSERT INTO NHANVIEN VALUES ('NV600', 'Đỗ Ngọc Thanh Xuân', 'Nữ', 'Vũng Tàu', '0945671341', 'VT003', null);</v>
      </c>
      <c r="L604" s="82"/>
      <c r="M604" s="82"/>
      <c r="N604" s="82"/>
      <c r="O604" s="82"/>
      <c r="P604" s="82"/>
      <c r="Q604" s="82"/>
      <c r="R604" s="82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spans="1:29">
      <c r="A605" s="7"/>
      <c r="B605" s="7"/>
      <c r="C605" s="5" t="s">
        <v>2703</v>
      </c>
      <c r="D605" s="20" t="s">
        <v>2704</v>
      </c>
      <c r="E605" s="20" t="s">
        <v>86</v>
      </c>
      <c r="F605" s="20" t="s">
        <v>885</v>
      </c>
      <c r="G605" s="46" t="s">
        <v>2705</v>
      </c>
      <c r="H605" s="20" t="s">
        <v>900</v>
      </c>
      <c r="I605" s="20" t="s">
        <v>2548</v>
      </c>
      <c r="J605" s="7"/>
      <c r="K605" s="81" t="str">
        <f t="shared" si="2"/>
        <v>INSERT INTO NHANVIEN VALUES ('NV601', 'Đoàn Thị Thảo Ly', 'Nữ', 'HCM', '0945671342', 'VT004', D0006);</v>
      </c>
      <c r="L605" s="82"/>
      <c r="M605" s="82"/>
      <c r="N605" s="82"/>
      <c r="O605" s="82"/>
      <c r="P605" s="82"/>
      <c r="Q605" s="82"/>
      <c r="R605" s="82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spans="1:29">
      <c r="A606" s="7"/>
      <c r="B606" s="7"/>
      <c r="C606" s="5" t="s">
        <v>2706</v>
      </c>
      <c r="D606" s="20" t="s">
        <v>2707</v>
      </c>
      <c r="E606" s="20" t="s">
        <v>86</v>
      </c>
      <c r="F606" s="20" t="s">
        <v>885</v>
      </c>
      <c r="G606" s="46" t="s">
        <v>2708</v>
      </c>
      <c r="H606" s="20" t="s">
        <v>900</v>
      </c>
      <c r="I606" s="20" t="s">
        <v>2633</v>
      </c>
      <c r="J606" s="7"/>
      <c r="K606" s="81" t="str">
        <f t="shared" si="2"/>
        <v>INSERT INTO NHANVIEN VALUES ('NV602', 'Nguyễn Thị Gấm', 'Nữ', 'HCM', '0945671343', 'VT004', D0010);</v>
      </c>
      <c r="L606" s="82"/>
      <c r="M606" s="82"/>
      <c r="N606" s="82"/>
      <c r="O606" s="82"/>
      <c r="P606" s="82"/>
      <c r="Q606" s="82"/>
      <c r="R606" s="82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spans="1:29">
      <c r="A607" s="7"/>
      <c r="B607" s="7"/>
      <c r="C607" s="5" t="s">
        <v>2709</v>
      </c>
      <c r="D607" s="20" t="s">
        <v>2710</v>
      </c>
      <c r="E607" s="20" t="s">
        <v>91</v>
      </c>
      <c r="F607" s="20" t="s">
        <v>894</v>
      </c>
      <c r="G607" s="46" t="s">
        <v>2711</v>
      </c>
      <c r="H607" s="20" t="s">
        <v>900</v>
      </c>
      <c r="I607" s="20" t="s">
        <v>2548</v>
      </c>
      <c r="J607" s="7"/>
      <c r="K607" s="81" t="str">
        <f t="shared" si="2"/>
        <v>INSERT INTO NHANVIEN VALUES ('NV603', 'Phan Minh Cảnh', 'Nam', 'An Giang', '0945671344', 'VT004', D0006);</v>
      </c>
      <c r="L607" s="82"/>
      <c r="M607" s="82"/>
      <c r="N607" s="82"/>
      <c r="O607" s="82"/>
      <c r="P607" s="82"/>
      <c r="Q607" s="82"/>
      <c r="R607" s="82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spans="1:29">
      <c r="A608" s="7"/>
      <c r="B608" s="7"/>
      <c r="C608" s="5" t="s">
        <v>2712</v>
      </c>
      <c r="D608" s="20" t="s">
        <v>2713</v>
      </c>
      <c r="E608" s="20" t="s">
        <v>91</v>
      </c>
      <c r="F608" s="20" t="s">
        <v>934</v>
      </c>
      <c r="G608" s="46" t="s">
        <v>2714</v>
      </c>
      <c r="H608" s="20" t="s">
        <v>896</v>
      </c>
      <c r="I608" s="5" t="s">
        <v>863</v>
      </c>
      <c r="J608" s="7"/>
      <c r="K608" s="81" t="str">
        <f t="shared" si="2"/>
        <v>INSERT INTO NHANVIEN VALUES ('NV604', 'Nguyễn Triều Tiên', 'Nam', 'Vũng Tàu', '0945671345', 'VT003', null);</v>
      </c>
      <c r="L608" s="82"/>
      <c r="M608" s="82"/>
      <c r="N608" s="82"/>
      <c r="O608" s="82"/>
      <c r="P608" s="82"/>
      <c r="Q608" s="82"/>
      <c r="R608" s="82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spans="1:29">
      <c r="A609" s="7"/>
      <c r="B609" s="7"/>
      <c r="C609" s="5" t="s">
        <v>2715</v>
      </c>
      <c r="D609" s="20" t="s">
        <v>2716</v>
      </c>
      <c r="E609" s="20" t="s">
        <v>86</v>
      </c>
      <c r="F609" s="20" t="s">
        <v>885</v>
      </c>
      <c r="G609" s="46" t="s">
        <v>2717</v>
      </c>
      <c r="H609" s="20" t="s">
        <v>896</v>
      </c>
      <c r="I609" s="5" t="s">
        <v>863</v>
      </c>
      <c r="J609" s="7"/>
      <c r="K609" s="81" t="str">
        <f t="shared" si="2"/>
        <v>INSERT INTO NHANVIEN VALUES ('NV605', 'Phạm Thị Bích Ngân', 'Nữ', 'HCM', '0945671346', 'VT003', null);</v>
      </c>
      <c r="L609" s="82"/>
      <c r="M609" s="82"/>
      <c r="N609" s="82"/>
      <c r="O609" s="82"/>
      <c r="P609" s="82"/>
      <c r="Q609" s="82"/>
      <c r="R609" s="82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spans="1:29">
      <c r="A610" s="7"/>
      <c r="B610" s="7"/>
      <c r="C610" s="5" t="s">
        <v>2718</v>
      </c>
      <c r="D610" s="20" t="s">
        <v>2719</v>
      </c>
      <c r="E610" s="20" t="s">
        <v>91</v>
      </c>
      <c r="F610" s="20" t="s">
        <v>966</v>
      </c>
      <c r="G610" s="46" t="s">
        <v>2720</v>
      </c>
      <c r="H610" s="20" t="s">
        <v>896</v>
      </c>
      <c r="I610" s="5" t="s">
        <v>863</v>
      </c>
      <c r="J610" s="7"/>
      <c r="K610" s="81" t="str">
        <f t="shared" si="2"/>
        <v>INSERT INTO NHANVIEN VALUES ('NV606', 'Phan Hoài Nam', 'Nam', 'Quãng Ngãi', '0945671347', 'VT003', null);</v>
      </c>
      <c r="L610" s="82"/>
      <c r="M610" s="82"/>
      <c r="N610" s="82"/>
      <c r="O610" s="82"/>
      <c r="P610" s="82"/>
      <c r="Q610" s="82"/>
      <c r="R610" s="82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spans="1:29">
      <c r="A611" s="7"/>
      <c r="B611" s="7"/>
      <c r="C611" s="5" t="s">
        <v>2721</v>
      </c>
      <c r="D611" s="20" t="s">
        <v>2722</v>
      </c>
      <c r="E611" s="20" t="s">
        <v>91</v>
      </c>
      <c r="F611" s="20" t="s">
        <v>956</v>
      </c>
      <c r="G611" s="46" t="s">
        <v>2723</v>
      </c>
      <c r="H611" s="20" t="s">
        <v>900</v>
      </c>
      <c r="I611" s="20" t="s">
        <v>2548</v>
      </c>
      <c r="J611" s="7"/>
      <c r="K611" s="81" t="str">
        <f t="shared" si="2"/>
        <v>INSERT INTO NHANVIEN VALUES ('NV607', 'Nguyễn Phan Khiết Thanh', 'Nam', 'Sóc Trăng', '0945671348', 'VT004', D0006);</v>
      </c>
      <c r="L611" s="82"/>
      <c r="M611" s="82"/>
      <c r="N611" s="82"/>
      <c r="O611" s="82"/>
      <c r="P611" s="82"/>
      <c r="Q611" s="82"/>
      <c r="R611" s="82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spans="1:29">
      <c r="A612" s="7"/>
      <c r="B612" s="7"/>
      <c r="C612" s="5" t="s">
        <v>2724</v>
      </c>
      <c r="D612" s="20" t="s">
        <v>2725</v>
      </c>
      <c r="E612" s="20" t="s">
        <v>86</v>
      </c>
      <c r="F612" s="20" t="s">
        <v>926</v>
      </c>
      <c r="G612" s="46" t="s">
        <v>2726</v>
      </c>
      <c r="H612" s="20" t="s">
        <v>896</v>
      </c>
      <c r="I612" s="5" t="s">
        <v>863</v>
      </c>
      <c r="J612" s="7"/>
      <c r="K612" s="81" t="str">
        <f t="shared" si="2"/>
        <v>INSERT INTO NHANVIEN VALUES ('NV608', 'Lê Dương Thu Hiền', 'Nữ', 'Long Xuyên', '0945671349', 'VT003', null);</v>
      </c>
      <c r="L612" s="82"/>
      <c r="M612" s="82"/>
      <c r="N612" s="82"/>
      <c r="O612" s="82"/>
      <c r="P612" s="82"/>
      <c r="Q612" s="82"/>
      <c r="R612" s="82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spans="1:29">
      <c r="A613" s="7"/>
      <c r="B613" s="7"/>
      <c r="C613" s="5" t="s">
        <v>2727</v>
      </c>
      <c r="D613" s="20" t="s">
        <v>2728</v>
      </c>
      <c r="E613" s="20" t="s">
        <v>91</v>
      </c>
      <c r="F613" s="20" t="s">
        <v>966</v>
      </c>
      <c r="G613" s="46" t="s">
        <v>2729</v>
      </c>
      <c r="H613" s="20" t="s">
        <v>896</v>
      </c>
      <c r="I613" s="5" t="s">
        <v>863</v>
      </c>
      <c r="J613" s="7"/>
      <c r="K613" s="81" t="str">
        <f t="shared" si="2"/>
        <v>INSERT INTO NHANVIEN VALUES ('NV609', 'Nguyễn Huỳnh Đức', 'Nam', 'Quãng Ngãi', '0945671350', 'VT003', null);</v>
      </c>
      <c r="L613" s="82"/>
      <c r="M613" s="82"/>
      <c r="N613" s="82"/>
      <c r="O613" s="82"/>
      <c r="P613" s="82"/>
      <c r="Q613" s="82"/>
      <c r="R613" s="82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spans="1:29">
      <c r="A614" s="7"/>
      <c r="B614" s="7"/>
      <c r="C614" s="5" t="s">
        <v>2730</v>
      </c>
      <c r="D614" s="20" t="s">
        <v>2731</v>
      </c>
      <c r="E614" s="20" t="s">
        <v>91</v>
      </c>
      <c r="F614" s="20" t="s">
        <v>966</v>
      </c>
      <c r="G614" s="46" t="s">
        <v>2732</v>
      </c>
      <c r="H614" s="20" t="s">
        <v>896</v>
      </c>
      <c r="I614" s="5" t="s">
        <v>863</v>
      </c>
      <c r="J614" s="7"/>
      <c r="K614" s="81" t="str">
        <f t="shared" si="2"/>
        <v>INSERT INTO NHANVIEN VALUES ('NV610', 'Điểu Phong', 'Nam', 'Quãng Ngãi', '0945671351', 'VT003', null);</v>
      </c>
      <c r="L614" s="82"/>
      <c r="M614" s="82"/>
      <c r="N614" s="82"/>
      <c r="O614" s="82"/>
      <c r="P614" s="82"/>
      <c r="Q614" s="82"/>
      <c r="R614" s="82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spans="1:29">
      <c r="A615" s="7"/>
      <c r="B615" s="7"/>
      <c r="C615" s="5" t="s">
        <v>2733</v>
      </c>
      <c r="D615" s="20" t="s">
        <v>2734</v>
      </c>
      <c r="E615" s="20" t="s">
        <v>86</v>
      </c>
      <c r="F615" s="20" t="s">
        <v>922</v>
      </c>
      <c r="G615" s="46" t="s">
        <v>2735</v>
      </c>
      <c r="H615" s="20" t="s">
        <v>896</v>
      </c>
      <c r="I615" s="5" t="s">
        <v>863</v>
      </c>
      <c r="J615" s="7"/>
      <c r="K615" s="81" t="str">
        <f t="shared" si="2"/>
        <v>INSERT INTO NHANVIEN VALUES ('NV611', 'Dương Lý Quỳnh Hoa', 'Nữ', 'Kiên Giang', '0945671352', 'VT003', null);</v>
      </c>
      <c r="L615" s="82"/>
      <c r="M615" s="82"/>
      <c r="N615" s="82"/>
      <c r="O615" s="82"/>
      <c r="P615" s="82"/>
      <c r="Q615" s="82"/>
      <c r="R615" s="82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spans="1:29">
      <c r="A616" s="7"/>
      <c r="B616" s="7"/>
      <c r="C616" s="5" t="s">
        <v>2736</v>
      </c>
      <c r="D616" s="20" t="s">
        <v>2737</v>
      </c>
      <c r="E616" s="20" t="s">
        <v>86</v>
      </c>
      <c r="F616" s="20" t="s">
        <v>938</v>
      </c>
      <c r="G616" s="46" t="s">
        <v>2738</v>
      </c>
      <c r="H616" s="20" t="s">
        <v>896</v>
      </c>
      <c r="I616" s="5" t="s">
        <v>863</v>
      </c>
      <c r="J616" s="7"/>
      <c r="K616" s="81" t="str">
        <f t="shared" si="2"/>
        <v>INSERT INTO NHANVIEN VALUES ('NV612', 'Mai Phạm Thanh Nga', 'Nữ', 'Bến Tre', '0945671353', 'VT003', null);</v>
      </c>
      <c r="L616" s="82"/>
      <c r="M616" s="82"/>
      <c r="N616" s="82"/>
      <c r="O616" s="82"/>
      <c r="P616" s="82"/>
      <c r="Q616" s="82"/>
      <c r="R616" s="82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spans="1:29">
      <c r="A617" s="7"/>
      <c r="B617" s="7"/>
      <c r="C617" s="5" t="s">
        <v>2739</v>
      </c>
      <c r="D617" s="20" t="s">
        <v>2740</v>
      </c>
      <c r="E617" s="20" t="s">
        <v>91</v>
      </c>
      <c r="F617" s="20" t="s">
        <v>885</v>
      </c>
      <c r="G617" s="46" t="s">
        <v>2741</v>
      </c>
      <c r="H617" s="20" t="s">
        <v>896</v>
      </c>
      <c r="I617" s="5" t="s">
        <v>863</v>
      </c>
      <c r="J617" s="7"/>
      <c r="K617" s="81" t="str">
        <f t="shared" si="2"/>
        <v>INSERT INTO NHANVIEN VALUES ('NV613', 'Trần Thái Tuấn Anh', 'Nam', 'HCM', '0945671354', 'VT003', null);</v>
      </c>
      <c r="L617" s="82"/>
      <c r="M617" s="82"/>
      <c r="N617" s="82"/>
      <c r="O617" s="82"/>
      <c r="P617" s="82"/>
      <c r="Q617" s="82"/>
      <c r="R617" s="82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spans="1:29">
      <c r="A618" s="7"/>
      <c r="B618" s="7"/>
      <c r="C618" s="5" t="s">
        <v>2742</v>
      </c>
      <c r="D618" s="20" t="s">
        <v>2743</v>
      </c>
      <c r="E618" s="20" t="s">
        <v>86</v>
      </c>
      <c r="F618" s="20" t="s">
        <v>956</v>
      </c>
      <c r="G618" s="46" t="s">
        <v>2744</v>
      </c>
      <c r="H618" s="20" t="s">
        <v>896</v>
      </c>
      <c r="I618" s="5" t="s">
        <v>863</v>
      </c>
      <c r="J618" s="7"/>
      <c r="K618" s="81" t="str">
        <f t="shared" si="2"/>
        <v>INSERT INTO NHANVIEN VALUES ('NV614', 'Hà Hoàng Phương', 'Nữ', 'Sóc Trăng', '0945671355', 'VT003', null);</v>
      </c>
      <c r="L618" s="82"/>
      <c r="M618" s="82"/>
      <c r="N618" s="82"/>
      <c r="O618" s="82"/>
      <c r="P618" s="82"/>
      <c r="Q618" s="82"/>
      <c r="R618" s="82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spans="1:29">
      <c r="A619" s="7"/>
      <c r="B619" s="7"/>
      <c r="C619" s="5" t="s">
        <v>2745</v>
      </c>
      <c r="D619" s="20" t="s">
        <v>2746</v>
      </c>
      <c r="E619" s="20" t="s">
        <v>91</v>
      </c>
      <c r="F619" s="20" t="s">
        <v>885</v>
      </c>
      <c r="G619" s="46" t="s">
        <v>2747</v>
      </c>
      <c r="H619" s="20" t="s">
        <v>896</v>
      </c>
      <c r="I619" s="5" t="s">
        <v>863</v>
      </c>
      <c r="J619" s="7"/>
      <c r="K619" s="81" t="str">
        <f t="shared" si="2"/>
        <v>INSERT INTO NHANVIEN VALUES ('NV615', 'Hồ Quang Vinh', 'Nam', 'HCM', '0945671356', 'VT003', null);</v>
      </c>
      <c r="L619" s="82"/>
      <c r="M619" s="82"/>
      <c r="N619" s="82"/>
      <c r="O619" s="82"/>
      <c r="P619" s="82"/>
      <c r="Q619" s="82"/>
      <c r="R619" s="82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spans="1:29">
      <c r="A620" s="7"/>
      <c r="B620" s="7"/>
      <c r="C620" s="5" t="s">
        <v>2748</v>
      </c>
      <c r="D620" s="20" t="s">
        <v>2749</v>
      </c>
      <c r="E620" s="20" t="s">
        <v>91</v>
      </c>
      <c r="F620" s="20" t="s">
        <v>904</v>
      </c>
      <c r="G620" s="46" t="s">
        <v>2750</v>
      </c>
      <c r="H620" s="20" t="s">
        <v>896</v>
      </c>
      <c r="I620" s="5" t="s">
        <v>863</v>
      </c>
      <c r="J620" s="7"/>
      <c r="K620" s="81" t="str">
        <f t="shared" si="2"/>
        <v>INSERT INTO NHANVIEN VALUES ('NV616', 'Lê Quyết Tiến', 'Nam', 'Đồng Nai', '0945671357', 'VT003', null);</v>
      </c>
      <c r="L620" s="82"/>
      <c r="M620" s="82"/>
      <c r="N620" s="82"/>
      <c r="O620" s="82"/>
      <c r="P620" s="82"/>
      <c r="Q620" s="82"/>
      <c r="R620" s="82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spans="1:29">
      <c r="A621" s="7"/>
      <c r="B621" s="7"/>
      <c r="C621" s="5" t="s">
        <v>2751</v>
      </c>
      <c r="D621" s="20" t="s">
        <v>2752</v>
      </c>
      <c r="E621" s="20" t="s">
        <v>86</v>
      </c>
      <c r="F621" s="20" t="s">
        <v>922</v>
      </c>
      <c r="G621" s="46" t="s">
        <v>2753</v>
      </c>
      <c r="H621" s="20" t="s">
        <v>900</v>
      </c>
      <c r="I621" s="20" t="s">
        <v>2633</v>
      </c>
      <c r="J621" s="7"/>
      <c r="K621" s="81" t="str">
        <f t="shared" si="2"/>
        <v>INSERT INTO NHANVIEN VALUES ('NV617', 'Huỳnh Thị Trang', 'Nữ', 'Kiên Giang', '0945671358', 'VT004', D0010);</v>
      </c>
      <c r="L621" s="82"/>
      <c r="M621" s="82"/>
      <c r="N621" s="82"/>
      <c r="O621" s="82"/>
      <c r="P621" s="82"/>
      <c r="Q621" s="82"/>
      <c r="R621" s="82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spans="1:29">
      <c r="A622" s="7"/>
      <c r="B622" s="7"/>
      <c r="C622" s="5" t="s">
        <v>2754</v>
      </c>
      <c r="D622" s="20" t="s">
        <v>2755</v>
      </c>
      <c r="E622" s="20" t="s">
        <v>91</v>
      </c>
      <c r="F622" s="20" t="s">
        <v>904</v>
      </c>
      <c r="G622" s="46" t="s">
        <v>2756</v>
      </c>
      <c r="H622" s="20" t="s">
        <v>896</v>
      </c>
      <c r="I622" s="5" t="s">
        <v>863</v>
      </c>
      <c r="J622" s="7"/>
      <c r="K622" s="81" t="str">
        <f t="shared" si="2"/>
        <v>INSERT INTO NHANVIEN VALUES ('NV618', 'Trương Hào Trình', 'Nam', 'Đồng Nai', '0945671359', 'VT003', null);</v>
      </c>
      <c r="L622" s="82"/>
      <c r="M622" s="82"/>
      <c r="N622" s="82"/>
      <c r="O622" s="82"/>
      <c r="P622" s="82"/>
      <c r="Q622" s="82"/>
      <c r="R622" s="82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spans="1:29">
      <c r="A623" s="7"/>
      <c r="B623" s="7"/>
      <c r="C623" s="5" t="s">
        <v>2757</v>
      </c>
      <c r="D623" s="20" t="s">
        <v>2758</v>
      </c>
      <c r="E623" s="20" t="s">
        <v>86</v>
      </c>
      <c r="F623" s="20" t="s">
        <v>966</v>
      </c>
      <c r="G623" s="46" t="s">
        <v>2759</v>
      </c>
      <c r="H623" s="20" t="s">
        <v>896</v>
      </c>
      <c r="I623" s="5" t="s">
        <v>863</v>
      </c>
      <c r="J623" s="7"/>
      <c r="K623" s="81" t="str">
        <f t="shared" si="2"/>
        <v>INSERT INTO NHANVIEN VALUES ('NV619', 'Phạm Thị Kim Liên', 'Nữ', 'Quãng Ngãi', '0945671360', 'VT003', null);</v>
      </c>
      <c r="L623" s="82"/>
      <c r="M623" s="82"/>
      <c r="N623" s="82"/>
      <c r="O623" s="82"/>
      <c r="P623" s="82"/>
      <c r="Q623" s="82"/>
      <c r="R623" s="82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spans="1:29">
      <c r="A624" s="7"/>
      <c r="B624" s="7"/>
      <c r="C624" s="5" t="s">
        <v>2760</v>
      </c>
      <c r="D624" s="20" t="s">
        <v>2761</v>
      </c>
      <c r="E624" s="20" t="s">
        <v>86</v>
      </c>
      <c r="F624" s="20" t="s">
        <v>890</v>
      </c>
      <c r="G624" s="46" t="s">
        <v>2762</v>
      </c>
      <c r="H624" s="20" t="s">
        <v>896</v>
      </c>
      <c r="I624" s="5" t="s">
        <v>863</v>
      </c>
      <c r="J624" s="7"/>
      <c r="K624" s="81" t="str">
        <f t="shared" si="2"/>
        <v>INSERT INTO NHANVIEN VALUES ('NV620', 'Trương Hoàng Giang', 'Nữ', 'Cần Thơ', '0945671361', 'VT003', null);</v>
      </c>
      <c r="L624" s="82"/>
      <c r="M624" s="82"/>
      <c r="N624" s="82"/>
      <c r="O624" s="82"/>
      <c r="P624" s="82"/>
      <c r="Q624" s="82"/>
      <c r="R624" s="82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spans="1:29">
      <c r="A625" s="7"/>
      <c r="B625" s="7"/>
      <c r="C625" s="5" t="s">
        <v>2763</v>
      </c>
      <c r="D625" s="20" t="s">
        <v>2764</v>
      </c>
      <c r="E625" s="20" t="s">
        <v>86</v>
      </c>
      <c r="F625" s="20" t="s">
        <v>1110</v>
      </c>
      <c r="G625" s="46" t="s">
        <v>2765</v>
      </c>
      <c r="H625" s="20" t="s">
        <v>900</v>
      </c>
      <c r="I625" s="20" t="s">
        <v>2633</v>
      </c>
      <c r="J625" s="7"/>
      <c r="K625" s="81" t="str">
        <f t="shared" si="2"/>
        <v>INSERT INTO NHANVIEN VALUES ('NV621', 'Nguyễn Thùy Hoa', 'Nữ', 'Bình Dương', '0945671362', 'VT004', D0010);</v>
      </c>
      <c r="L625" s="82"/>
      <c r="M625" s="82"/>
      <c r="N625" s="82"/>
      <c r="O625" s="82"/>
      <c r="P625" s="82"/>
      <c r="Q625" s="82"/>
      <c r="R625" s="82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spans="1:29">
      <c r="A626" s="7"/>
      <c r="B626" s="7"/>
      <c r="C626" s="5" t="s">
        <v>2766</v>
      </c>
      <c r="D626" s="20" t="s">
        <v>2767</v>
      </c>
      <c r="E626" s="20" t="s">
        <v>86</v>
      </c>
      <c r="F626" s="20" t="s">
        <v>938</v>
      </c>
      <c r="G626" s="46" t="s">
        <v>2768</v>
      </c>
      <c r="H626" s="20" t="s">
        <v>896</v>
      </c>
      <c r="I626" s="5" t="s">
        <v>863</v>
      </c>
      <c r="J626" s="7"/>
      <c r="K626" s="81" t="str">
        <f t="shared" si="2"/>
        <v>INSERT INTO NHANVIEN VALUES ('NV622', 'Dương Thị Thu Hiền', 'Nữ', 'Bến Tre', '0945671363', 'VT003', null);</v>
      </c>
      <c r="L626" s="82"/>
      <c r="M626" s="82"/>
      <c r="N626" s="82"/>
      <c r="O626" s="82"/>
      <c r="P626" s="82"/>
      <c r="Q626" s="82"/>
      <c r="R626" s="82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spans="1:29">
      <c r="A627" s="7"/>
      <c r="B627" s="7"/>
      <c r="C627" s="5" t="s">
        <v>2769</v>
      </c>
      <c r="D627" s="20" t="s">
        <v>2770</v>
      </c>
      <c r="E627" s="20" t="s">
        <v>86</v>
      </c>
      <c r="F627" s="20" t="s">
        <v>922</v>
      </c>
      <c r="G627" s="46" t="s">
        <v>2771</v>
      </c>
      <c r="H627" s="20" t="s">
        <v>896</v>
      </c>
      <c r="I627" s="5" t="s">
        <v>863</v>
      </c>
      <c r="J627" s="7"/>
      <c r="K627" s="81" t="str">
        <f t="shared" si="2"/>
        <v>INSERT INTO NHANVIEN VALUES ('NV623', 'Trần Yến Vi', 'Nữ', 'Kiên Giang', '0945671364', 'VT003', null);</v>
      </c>
      <c r="L627" s="82"/>
      <c r="M627" s="82"/>
      <c r="N627" s="82"/>
      <c r="O627" s="82"/>
      <c r="P627" s="82"/>
      <c r="Q627" s="82"/>
      <c r="R627" s="82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spans="1:29">
      <c r="A628" s="7"/>
      <c r="B628" s="7"/>
      <c r="C628" s="5" t="s">
        <v>2772</v>
      </c>
      <c r="D628" s="20" t="s">
        <v>2773</v>
      </c>
      <c r="E628" s="20" t="s">
        <v>86</v>
      </c>
      <c r="F628" s="20" t="s">
        <v>885</v>
      </c>
      <c r="G628" s="46" t="s">
        <v>2774</v>
      </c>
      <c r="H628" s="20" t="s">
        <v>896</v>
      </c>
      <c r="I628" s="5" t="s">
        <v>863</v>
      </c>
      <c r="J628" s="7"/>
      <c r="K628" s="81" t="str">
        <f t="shared" si="2"/>
        <v>INSERT INTO NHANVIEN VALUES ('NV624', 'Đỗ Lễ Quế Sương', 'Nữ', 'HCM', '0945671365', 'VT003', null);</v>
      </c>
      <c r="L628" s="82"/>
      <c r="M628" s="82"/>
      <c r="N628" s="82"/>
      <c r="O628" s="82"/>
      <c r="P628" s="82"/>
      <c r="Q628" s="82"/>
      <c r="R628" s="82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spans="1:29">
      <c r="A629" s="7"/>
      <c r="B629" s="7"/>
      <c r="C629" s="5" t="s">
        <v>2775</v>
      </c>
      <c r="D629" s="20" t="s">
        <v>2776</v>
      </c>
      <c r="E629" s="20" t="s">
        <v>86</v>
      </c>
      <c r="F629" s="20" t="s">
        <v>885</v>
      </c>
      <c r="G629" s="46" t="s">
        <v>2777</v>
      </c>
      <c r="H629" s="20" t="s">
        <v>896</v>
      </c>
      <c r="I629" s="5" t="s">
        <v>863</v>
      </c>
      <c r="J629" s="7"/>
      <c r="K629" s="81" t="str">
        <f t="shared" si="2"/>
        <v>INSERT INTO NHANVIEN VALUES ('NV625', 'Nguyễn Thị Thanh Quyền', 'Nữ', 'HCM', '0945671366', 'VT003', null);</v>
      </c>
      <c r="L629" s="82"/>
      <c r="M629" s="82"/>
      <c r="N629" s="82"/>
      <c r="O629" s="82"/>
      <c r="P629" s="82"/>
      <c r="Q629" s="82"/>
      <c r="R629" s="82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spans="1:29">
      <c r="A630" s="7"/>
      <c r="B630" s="7"/>
      <c r="C630" s="5" t="s">
        <v>2778</v>
      </c>
      <c r="D630" s="20" t="s">
        <v>2779</v>
      </c>
      <c r="E630" s="20" t="s">
        <v>91</v>
      </c>
      <c r="F630" s="20" t="s">
        <v>1106</v>
      </c>
      <c r="G630" s="46" t="s">
        <v>2780</v>
      </c>
      <c r="H630" s="20" t="s">
        <v>896</v>
      </c>
      <c r="I630" s="5" t="s">
        <v>863</v>
      </c>
      <c r="J630" s="7"/>
      <c r="K630" s="81" t="str">
        <f t="shared" si="2"/>
        <v>INSERT INTO NHANVIEN VALUES ('NV626', 'Phạm Minh Hiển', 'Nam', 'Tây Ninh', '0945671367', 'VT003', null);</v>
      </c>
      <c r="L630" s="82"/>
      <c r="M630" s="82"/>
      <c r="N630" s="82"/>
      <c r="O630" s="82"/>
      <c r="P630" s="82"/>
      <c r="Q630" s="82"/>
      <c r="R630" s="82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spans="1:29">
      <c r="A631" s="7"/>
      <c r="B631" s="7"/>
      <c r="C631" s="5" t="s">
        <v>2781</v>
      </c>
      <c r="D631" s="20" t="s">
        <v>2782</v>
      </c>
      <c r="E631" s="20" t="s">
        <v>91</v>
      </c>
      <c r="F631" s="20" t="s">
        <v>934</v>
      </c>
      <c r="G631" s="46" t="s">
        <v>2783</v>
      </c>
      <c r="H631" s="20" t="s">
        <v>896</v>
      </c>
      <c r="I631" s="5" t="s">
        <v>863</v>
      </c>
      <c r="J631" s="7"/>
      <c r="K631" s="81" t="str">
        <f t="shared" si="2"/>
        <v>INSERT INTO NHANVIEN VALUES ('NV627', 'Nguyễn Thanh Sơn', 'Nam', 'Vũng Tàu', '0945671368', 'VT003', null);</v>
      </c>
      <c r="L631" s="82"/>
      <c r="M631" s="82"/>
      <c r="N631" s="82"/>
      <c r="O631" s="82"/>
      <c r="P631" s="82"/>
      <c r="Q631" s="82"/>
      <c r="R631" s="82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spans="1:29">
      <c r="A632" s="7"/>
      <c r="B632" s="7"/>
      <c r="C632" s="5" t="s">
        <v>2784</v>
      </c>
      <c r="D632" s="20" t="s">
        <v>2785</v>
      </c>
      <c r="E632" s="20" t="s">
        <v>91</v>
      </c>
      <c r="F632" s="20" t="s">
        <v>885</v>
      </c>
      <c r="G632" s="46" t="s">
        <v>2786</v>
      </c>
      <c r="H632" s="20" t="s">
        <v>896</v>
      </c>
      <c r="I632" s="5" t="s">
        <v>863</v>
      </c>
      <c r="J632" s="7"/>
      <c r="K632" s="81" t="str">
        <f t="shared" si="2"/>
        <v>INSERT INTO NHANVIEN VALUES ('NV628', 'Phạm Minh Khoa', 'Nam', 'HCM', '0945671369', 'VT003', null);</v>
      </c>
      <c r="L632" s="82"/>
      <c r="M632" s="82"/>
      <c r="N632" s="82"/>
      <c r="O632" s="82"/>
      <c r="P632" s="82"/>
      <c r="Q632" s="82"/>
      <c r="R632" s="82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spans="1:29">
      <c r="A633" s="7"/>
      <c r="B633" s="7"/>
      <c r="C633" s="5" t="s">
        <v>2787</v>
      </c>
      <c r="D633" s="20" t="s">
        <v>2788</v>
      </c>
      <c r="E633" s="20" t="s">
        <v>86</v>
      </c>
      <c r="F633" s="20" t="s">
        <v>885</v>
      </c>
      <c r="G633" s="46" t="s">
        <v>2789</v>
      </c>
      <c r="H633" s="20" t="s">
        <v>900</v>
      </c>
      <c r="I633" s="20" t="s">
        <v>2548</v>
      </c>
      <c r="J633" s="7"/>
      <c r="K633" s="81" t="str">
        <f t="shared" si="2"/>
        <v>INSERT INTO NHANVIEN VALUES ('NV629', 'Lê Ngọc Trúc Linh', 'Nữ', 'HCM', '0945671370', 'VT004', D0006);</v>
      </c>
      <c r="L633" s="82"/>
      <c r="M633" s="82"/>
      <c r="N633" s="82"/>
      <c r="O633" s="82"/>
      <c r="P633" s="82"/>
      <c r="Q633" s="82"/>
      <c r="R633" s="82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spans="1:29">
      <c r="A634" s="7"/>
      <c r="B634" s="7"/>
      <c r="C634" s="5" t="s">
        <v>2790</v>
      </c>
      <c r="D634" s="20" t="s">
        <v>2791</v>
      </c>
      <c r="E634" s="20" t="s">
        <v>91</v>
      </c>
      <c r="F634" s="20" t="s">
        <v>885</v>
      </c>
      <c r="G634" s="46" t="s">
        <v>2792</v>
      </c>
      <c r="H634" s="20" t="s">
        <v>900</v>
      </c>
      <c r="I634" s="20" t="s">
        <v>2793</v>
      </c>
      <c r="J634" s="7"/>
      <c r="K634" s="81" t="str">
        <f t="shared" si="2"/>
        <v>INSERT INTO NHANVIEN VALUES ('NV630', 'Trần Chi Kha', 'Nam', 'HCM', '0945671371', 'VT004', D0012);</v>
      </c>
      <c r="L634" s="82"/>
      <c r="M634" s="82"/>
      <c r="N634" s="82"/>
      <c r="O634" s="82"/>
      <c r="P634" s="82"/>
      <c r="Q634" s="82"/>
      <c r="R634" s="82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spans="1:29">
      <c r="A635" s="7"/>
      <c r="B635" s="7"/>
      <c r="C635" s="5" t="s">
        <v>2794</v>
      </c>
      <c r="D635" s="20" t="s">
        <v>2795</v>
      </c>
      <c r="E635" s="20" t="s">
        <v>91</v>
      </c>
      <c r="F635" s="20" t="s">
        <v>926</v>
      </c>
      <c r="G635" s="46" t="s">
        <v>2796</v>
      </c>
      <c r="H635" s="20" t="s">
        <v>896</v>
      </c>
      <c r="I635" s="5" t="s">
        <v>863</v>
      </c>
      <c r="J635" s="7"/>
      <c r="K635" s="81" t="str">
        <f t="shared" si="2"/>
        <v>INSERT INTO NHANVIEN VALUES ('NV631', 'Đỗ Tấn Đạt', 'Nam', 'Long Xuyên', '0945671372', 'VT003', null);</v>
      </c>
      <c r="L635" s="82"/>
      <c r="M635" s="82"/>
      <c r="N635" s="82"/>
      <c r="O635" s="82"/>
      <c r="P635" s="82"/>
      <c r="Q635" s="82"/>
      <c r="R635" s="82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spans="1:29">
      <c r="A636" s="7"/>
      <c r="B636" s="7"/>
      <c r="C636" s="5" t="s">
        <v>2797</v>
      </c>
      <c r="D636" s="20" t="s">
        <v>2798</v>
      </c>
      <c r="E636" s="20" t="s">
        <v>91</v>
      </c>
      <c r="F636" s="20" t="s">
        <v>904</v>
      </c>
      <c r="G636" s="46" t="s">
        <v>2799</v>
      </c>
      <c r="H636" s="20" t="s">
        <v>900</v>
      </c>
      <c r="I636" s="20" t="s">
        <v>2633</v>
      </c>
      <c r="J636" s="7"/>
      <c r="K636" s="81" t="str">
        <f t="shared" si="2"/>
        <v>INSERT INTO NHANVIEN VALUES ('NV632', 'Nguyễn Quyền Lĩnh', 'Nam', 'Đồng Nai', '0945671373', 'VT004', D0010);</v>
      </c>
      <c r="L636" s="82"/>
      <c r="M636" s="82"/>
      <c r="N636" s="82"/>
      <c r="O636" s="82"/>
      <c r="P636" s="82"/>
      <c r="Q636" s="82"/>
      <c r="R636" s="82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spans="1:29">
      <c r="A637" s="7"/>
      <c r="B637" s="7"/>
      <c r="C637" s="5" t="s">
        <v>2800</v>
      </c>
      <c r="D637" s="20" t="s">
        <v>2801</v>
      </c>
      <c r="E637" s="20" t="s">
        <v>91</v>
      </c>
      <c r="F637" s="20" t="s">
        <v>885</v>
      </c>
      <c r="G637" s="46" t="s">
        <v>2802</v>
      </c>
      <c r="H637" s="20" t="s">
        <v>896</v>
      </c>
      <c r="I637" s="5" t="s">
        <v>863</v>
      </c>
      <c r="J637" s="7"/>
      <c r="K637" s="81" t="str">
        <f t="shared" si="2"/>
        <v>INSERT INTO NHANVIEN VALUES ('NV633', 'Võ Đức Nguyên', 'Nam', 'HCM', '0945671374', 'VT003', null);</v>
      </c>
      <c r="L637" s="82"/>
      <c r="M637" s="82"/>
      <c r="N637" s="82"/>
      <c r="O637" s="82"/>
      <c r="P637" s="82"/>
      <c r="Q637" s="82"/>
      <c r="R637" s="82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spans="1:29">
      <c r="A638" s="7"/>
      <c r="B638" s="7"/>
      <c r="C638" s="5" t="s">
        <v>2803</v>
      </c>
      <c r="D638" s="20" t="s">
        <v>2804</v>
      </c>
      <c r="E638" s="20" t="s">
        <v>91</v>
      </c>
      <c r="F638" s="20" t="s">
        <v>885</v>
      </c>
      <c r="G638" s="46" t="s">
        <v>2805</v>
      </c>
      <c r="H638" s="20" t="s">
        <v>900</v>
      </c>
      <c r="I638" s="20" t="s">
        <v>910</v>
      </c>
      <c r="J638" s="7"/>
      <c r="K638" s="81" t="str">
        <f t="shared" si="2"/>
        <v>INSERT INTO NHANVIEN VALUES ('NV634', 'Vũ Trần Anh Khoa', 'Nam', 'HCM', '0945671375', 'VT004', D0003);</v>
      </c>
      <c r="L638" s="82"/>
      <c r="M638" s="82"/>
      <c r="N638" s="82"/>
      <c r="O638" s="82"/>
      <c r="P638" s="82"/>
      <c r="Q638" s="82"/>
      <c r="R638" s="82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spans="1:29">
      <c r="A639" s="7"/>
      <c r="B639" s="7"/>
      <c r="C639" s="5" t="s">
        <v>2806</v>
      </c>
      <c r="D639" s="20" t="s">
        <v>2807</v>
      </c>
      <c r="E639" s="20" t="s">
        <v>86</v>
      </c>
      <c r="F639" s="20" t="s">
        <v>894</v>
      </c>
      <c r="G639" s="46" t="s">
        <v>2808</v>
      </c>
      <c r="H639" s="20" t="s">
        <v>900</v>
      </c>
      <c r="I639" s="20" t="s">
        <v>2548</v>
      </c>
      <c r="J639" s="7"/>
      <c r="K639" s="81" t="str">
        <f t="shared" si="2"/>
        <v>INSERT INTO NHANVIEN VALUES ('NV635', 'Trần Thị Thu Thanh', 'Nữ', 'An Giang', '0945671376', 'VT004', D0006);</v>
      </c>
      <c r="L639" s="82"/>
      <c r="M639" s="82"/>
      <c r="N639" s="82"/>
      <c r="O639" s="82"/>
      <c r="P639" s="82"/>
      <c r="Q639" s="82"/>
      <c r="R639" s="82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spans="1:29">
      <c r="A640" s="7"/>
      <c r="B640" s="7"/>
      <c r="C640" s="5" t="s">
        <v>2809</v>
      </c>
      <c r="D640" s="20" t="s">
        <v>2810</v>
      </c>
      <c r="E640" s="20" t="s">
        <v>91</v>
      </c>
      <c r="F640" s="20" t="s">
        <v>885</v>
      </c>
      <c r="G640" s="46" t="s">
        <v>2811</v>
      </c>
      <c r="H640" s="20" t="s">
        <v>896</v>
      </c>
      <c r="I640" s="5" t="s">
        <v>863</v>
      </c>
      <c r="J640" s="7"/>
      <c r="K640" s="81" t="str">
        <f t="shared" si="2"/>
        <v>INSERT INTO NHANVIEN VALUES ('NV636', 'Đào Nguyễn Tiến Đạt', 'Nam', 'HCM', '0945671377', 'VT003', null);</v>
      </c>
      <c r="L640" s="82"/>
      <c r="M640" s="82"/>
      <c r="N640" s="82"/>
      <c r="O640" s="82"/>
      <c r="P640" s="82"/>
      <c r="Q640" s="82"/>
      <c r="R640" s="82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spans="1:29">
      <c r="A641" s="7"/>
      <c r="B641" s="7"/>
      <c r="C641" s="5" t="s">
        <v>2812</v>
      </c>
      <c r="D641" s="20" t="s">
        <v>2813</v>
      </c>
      <c r="E641" s="20" t="s">
        <v>91</v>
      </c>
      <c r="F641" s="20" t="s">
        <v>1110</v>
      </c>
      <c r="G641" s="46" t="s">
        <v>2814</v>
      </c>
      <c r="H641" s="20" t="s">
        <v>896</v>
      </c>
      <c r="I641" s="5" t="s">
        <v>863</v>
      </c>
      <c r="J641" s="7"/>
      <c r="K641" s="81" t="str">
        <f t="shared" si="2"/>
        <v>INSERT INTO NHANVIEN VALUES ('NV637', 'Võ Anh Huy', 'Nam', 'Bình Dương', '0945671378', 'VT003', null);</v>
      </c>
      <c r="L641" s="82"/>
      <c r="M641" s="82"/>
      <c r="N641" s="82"/>
      <c r="O641" s="82"/>
      <c r="P641" s="82"/>
      <c r="Q641" s="82"/>
      <c r="R641" s="82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spans="1:29">
      <c r="A642" s="7"/>
      <c r="B642" s="7"/>
      <c r="C642" s="5" t="s">
        <v>2815</v>
      </c>
      <c r="D642" s="20" t="s">
        <v>2816</v>
      </c>
      <c r="E642" s="20" t="s">
        <v>86</v>
      </c>
      <c r="F642" s="20" t="s">
        <v>966</v>
      </c>
      <c r="G642" s="46" t="s">
        <v>2817</v>
      </c>
      <c r="H642" s="20" t="s">
        <v>900</v>
      </c>
      <c r="I642" s="20" t="s">
        <v>2793</v>
      </c>
      <c r="J642" s="7"/>
      <c r="K642" s="81" t="str">
        <f t="shared" si="2"/>
        <v>INSERT INTO NHANVIEN VALUES ('NV638', 'Hồ Thị Đài Trang', 'Nữ', 'Quãng Ngãi', '0945671379', 'VT004', D0012);</v>
      </c>
      <c r="L642" s="82"/>
      <c r="M642" s="82"/>
      <c r="N642" s="82"/>
      <c r="O642" s="82"/>
      <c r="P642" s="82"/>
      <c r="Q642" s="82"/>
      <c r="R642" s="82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spans="1:29">
      <c r="A643" s="7"/>
      <c r="B643" s="7"/>
      <c r="C643" s="5" t="s">
        <v>2818</v>
      </c>
      <c r="D643" s="20" t="s">
        <v>2819</v>
      </c>
      <c r="E643" s="20" t="s">
        <v>91</v>
      </c>
      <c r="F643" s="20" t="s">
        <v>956</v>
      </c>
      <c r="G643" s="46" t="s">
        <v>2820</v>
      </c>
      <c r="H643" s="20" t="s">
        <v>906</v>
      </c>
      <c r="I643" s="20" t="s">
        <v>863</v>
      </c>
      <c r="J643" s="7"/>
      <c r="K643" s="81" t="str">
        <f t="shared" si="2"/>
        <v>INSERT INTO NHANVIEN VALUES ('NV639', 'Bùi Minh Thượng', 'Nam', 'Sóc Trăng', '0945671380', 'VT002', null);</v>
      </c>
      <c r="L643" s="82"/>
      <c r="M643" s="82"/>
      <c r="N643" s="82"/>
      <c r="O643" s="82"/>
      <c r="P643" s="82"/>
      <c r="Q643" s="82"/>
      <c r="R643" s="82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spans="1:29">
      <c r="A644" s="7"/>
      <c r="B644" s="7"/>
      <c r="C644" s="5" t="s">
        <v>2821</v>
      </c>
      <c r="D644" s="20" t="s">
        <v>2822</v>
      </c>
      <c r="E644" s="20" t="s">
        <v>91</v>
      </c>
      <c r="F644" s="20" t="s">
        <v>885</v>
      </c>
      <c r="G644" s="46" t="s">
        <v>2823</v>
      </c>
      <c r="H644" s="20" t="s">
        <v>906</v>
      </c>
      <c r="I644" s="20" t="s">
        <v>863</v>
      </c>
      <c r="J644" s="7"/>
      <c r="K644" s="81" t="str">
        <f t="shared" si="2"/>
        <v>INSERT INTO NHANVIEN VALUES ('NV640', 'Nguyễn Gia Bảo', 'Nam', 'HCM', '0945671381', 'VT002', null);</v>
      </c>
      <c r="L644" s="82"/>
      <c r="M644" s="82"/>
      <c r="N644" s="82"/>
      <c r="O644" s="82"/>
      <c r="P644" s="82"/>
      <c r="Q644" s="82"/>
      <c r="R644" s="82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spans="1:29">
      <c r="A645" s="7"/>
      <c r="B645" s="7"/>
      <c r="C645" s="5" t="s">
        <v>2824</v>
      </c>
      <c r="D645" s="20" t="s">
        <v>2825</v>
      </c>
      <c r="E645" s="20" t="s">
        <v>86</v>
      </c>
      <c r="F645" s="20" t="s">
        <v>938</v>
      </c>
      <c r="G645" s="46" t="s">
        <v>2826</v>
      </c>
      <c r="H645" s="20" t="s">
        <v>900</v>
      </c>
      <c r="I645" s="20" t="s">
        <v>2793</v>
      </c>
      <c r="J645" s="7"/>
      <c r="K645" s="81" t="str">
        <f t="shared" si="2"/>
        <v>INSERT INTO NHANVIEN VALUES ('NV641', 'Trần Thị Quỳnh Trâm', 'Nữ', 'Bến Tre', '0945671382', 'VT004', D0012);</v>
      </c>
      <c r="L645" s="82"/>
      <c r="M645" s="82"/>
      <c r="N645" s="82"/>
      <c r="O645" s="82"/>
      <c r="P645" s="82"/>
      <c r="Q645" s="82"/>
      <c r="R645" s="82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spans="1:29">
      <c r="A646" s="7"/>
      <c r="B646" s="7"/>
      <c r="C646" s="5" t="s">
        <v>2827</v>
      </c>
      <c r="D646" s="20" t="s">
        <v>2828</v>
      </c>
      <c r="E646" s="20" t="s">
        <v>91</v>
      </c>
      <c r="F646" s="20" t="s">
        <v>885</v>
      </c>
      <c r="G646" s="46" t="s">
        <v>2829</v>
      </c>
      <c r="H646" s="20" t="s">
        <v>900</v>
      </c>
      <c r="I646" s="20" t="s">
        <v>2830</v>
      </c>
      <c r="J646" s="7"/>
      <c r="K646" s="81" t="str">
        <f t="shared" si="2"/>
        <v>INSERT INTO NHANVIEN VALUES ('NV642', 'Huỳnh Ngọc Thạch', 'Nam', 'HCM', '0945671383', 'VT004', D0011);</v>
      </c>
      <c r="L646" s="82"/>
      <c r="M646" s="82"/>
      <c r="N646" s="82"/>
      <c r="O646" s="82"/>
      <c r="P646" s="82"/>
      <c r="Q646" s="82"/>
      <c r="R646" s="82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spans="1:29">
      <c r="A647" s="7"/>
      <c r="B647" s="7"/>
      <c r="C647" s="5" t="s">
        <v>2831</v>
      </c>
      <c r="D647" s="20" t="s">
        <v>2832</v>
      </c>
      <c r="E647" s="20" t="s">
        <v>91</v>
      </c>
      <c r="F647" s="20" t="s">
        <v>885</v>
      </c>
      <c r="G647" s="46" t="s">
        <v>2833</v>
      </c>
      <c r="H647" s="20" t="s">
        <v>900</v>
      </c>
      <c r="I647" s="20" t="s">
        <v>2793</v>
      </c>
      <c r="J647" s="7"/>
      <c r="K647" s="81" t="str">
        <f t="shared" si="2"/>
        <v>INSERT INTO NHANVIEN VALUES ('NV643', 'Ngô Anh Vũ', 'Nam', 'HCM', '0945671384', 'VT004', D0012);</v>
      </c>
      <c r="L647" s="82"/>
      <c r="M647" s="82"/>
      <c r="N647" s="82"/>
      <c r="O647" s="82"/>
      <c r="P647" s="82"/>
      <c r="Q647" s="82"/>
      <c r="R647" s="82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spans="1:29">
      <c r="A648" s="7"/>
      <c r="B648" s="7"/>
      <c r="C648" s="5" t="s">
        <v>2834</v>
      </c>
      <c r="D648" s="20" t="s">
        <v>2835</v>
      </c>
      <c r="E648" s="20" t="s">
        <v>86</v>
      </c>
      <c r="F648" s="20" t="s">
        <v>885</v>
      </c>
      <c r="G648" s="46" t="s">
        <v>2836</v>
      </c>
      <c r="H648" s="20" t="s">
        <v>900</v>
      </c>
      <c r="I648" s="20" t="s">
        <v>2830</v>
      </c>
      <c r="J648" s="7"/>
      <c r="K648" s="81" t="str">
        <f t="shared" si="2"/>
        <v>INSERT INTO NHANVIEN VALUES ('NV644', 'Lê Thị Diễm Quỳnh', 'Nữ', 'HCM', '0945671385', 'VT004', D0011);</v>
      </c>
      <c r="L648" s="82"/>
      <c r="M648" s="82"/>
      <c r="N648" s="82"/>
      <c r="O648" s="82"/>
      <c r="P648" s="82"/>
      <c r="Q648" s="82"/>
      <c r="R648" s="82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spans="1:29">
      <c r="A649" s="7"/>
      <c r="B649" s="7"/>
      <c r="C649" s="5" t="s">
        <v>2837</v>
      </c>
      <c r="D649" s="20" t="s">
        <v>2838</v>
      </c>
      <c r="E649" s="20" t="s">
        <v>91</v>
      </c>
      <c r="F649" s="20" t="s">
        <v>894</v>
      </c>
      <c r="G649" s="46" t="s">
        <v>2839</v>
      </c>
      <c r="H649" s="20" t="s">
        <v>906</v>
      </c>
      <c r="I649" s="20" t="s">
        <v>863</v>
      </c>
      <c r="J649" s="7"/>
      <c r="K649" s="81" t="str">
        <f t="shared" si="2"/>
        <v>INSERT INTO NHANVIEN VALUES ('NV645', 'Hoàng Vũ Trí Dũng', 'Nam', 'An Giang', '0945671386', 'VT002', null);</v>
      </c>
      <c r="L649" s="82"/>
      <c r="M649" s="82"/>
      <c r="N649" s="82"/>
      <c r="O649" s="82"/>
      <c r="P649" s="82"/>
      <c r="Q649" s="82"/>
      <c r="R649" s="82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spans="1:29">
      <c r="A650" s="7"/>
      <c r="B650" s="7"/>
      <c r="C650" s="5" t="s">
        <v>2840</v>
      </c>
      <c r="D650" s="20" t="s">
        <v>2841</v>
      </c>
      <c r="E650" s="20" t="s">
        <v>86</v>
      </c>
      <c r="F650" s="20" t="s">
        <v>885</v>
      </c>
      <c r="G650" s="46" t="s">
        <v>2842</v>
      </c>
      <c r="H650" s="20" t="s">
        <v>896</v>
      </c>
      <c r="I650" s="20" t="s">
        <v>863</v>
      </c>
      <c r="J650" s="7"/>
      <c r="K650" s="81" t="str">
        <f t="shared" si="2"/>
        <v>INSERT INTO NHANVIEN VALUES ('NV646', 'Lê Thị Hồng Đào', 'Nữ', 'HCM', '0945671387', 'VT003', null);</v>
      </c>
      <c r="L650" s="82"/>
      <c r="M650" s="82"/>
      <c r="N650" s="82"/>
      <c r="O650" s="82"/>
      <c r="P650" s="82"/>
      <c r="Q650" s="82"/>
      <c r="R650" s="82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spans="1:29">
      <c r="A651" s="7"/>
      <c r="B651" s="7"/>
      <c r="C651" s="5" t="s">
        <v>2843</v>
      </c>
      <c r="D651" s="20" t="s">
        <v>2844</v>
      </c>
      <c r="E651" s="20" t="s">
        <v>91</v>
      </c>
      <c r="F651" s="20" t="s">
        <v>885</v>
      </c>
      <c r="G651" s="46" t="s">
        <v>2845</v>
      </c>
      <c r="H651" s="20" t="s">
        <v>900</v>
      </c>
      <c r="I651" s="20" t="s">
        <v>2793</v>
      </c>
      <c r="J651" s="7"/>
      <c r="K651" s="81" t="str">
        <f t="shared" si="2"/>
        <v>INSERT INTO NHANVIEN VALUES ('NV647', 'Đỗ Hồng Minh', 'Nam', 'HCM', '0945671388', 'VT004', D0012);</v>
      </c>
      <c r="L651" s="82"/>
      <c r="M651" s="82"/>
      <c r="N651" s="82"/>
      <c r="O651" s="82"/>
      <c r="P651" s="82"/>
      <c r="Q651" s="82"/>
      <c r="R651" s="82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spans="1:29">
      <c r="A652" s="7"/>
      <c r="B652" s="7"/>
      <c r="C652" s="5" t="s">
        <v>2846</v>
      </c>
      <c r="D652" s="20" t="s">
        <v>2847</v>
      </c>
      <c r="E652" s="20" t="s">
        <v>91</v>
      </c>
      <c r="F652" s="20" t="s">
        <v>938</v>
      </c>
      <c r="G652" s="46" t="s">
        <v>2848</v>
      </c>
      <c r="H652" s="20" t="s">
        <v>896</v>
      </c>
      <c r="I652" s="20" t="s">
        <v>863</v>
      </c>
      <c r="J652" s="7"/>
      <c r="K652" s="81" t="str">
        <f t="shared" si="2"/>
        <v>INSERT INTO NHANVIEN VALUES ('NV648', 'Lê Hữu Phúc', 'Nam', 'Bến Tre', '0945671389', 'VT003', null);</v>
      </c>
      <c r="L652" s="82"/>
      <c r="M652" s="82"/>
      <c r="N652" s="82"/>
      <c r="O652" s="82"/>
      <c r="P652" s="82"/>
      <c r="Q652" s="82"/>
      <c r="R652" s="82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spans="1:29">
      <c r="A653" s="7"/>
      <c r="B653" s="7"/>
      <c r="C653" s="5" t="s">
        <v>2849</v>
      </c>
      <c r="D653" s="20" t="s">
        <v>2850</v>
      </c>
      <c r="E653" s="20" t="s">
        <v>91</v>
      </c>
      <c r="F653" s="20" t="s">
        <v>1154</v>
      </c>
      <c r="G653" s="46" t="s">
        <v>2851</v>
      </c>
      <c r="H653" s="20" t="s">
        <v>896</v>
      </c>
      <c r="I653" s="20" t="s">
        <v>863</v>
      </c>
      <c r="J653" s="7"/>
      <c r="K653" s="81" t="str">
        <f t="shared" si="2"/>
        <v>INSERT INTO NHANVIEN VALUES ('NV649', 'Trần Hữu Lộc', 'Nam', 'Bình Phước', '0945671390', 'VT003', null);</v>
      </c>
      <c r="L653" s="82"/>
      <c r="M653" s="82"/>
      <c r="N653" s="82"/>
      <c r="O653" s="82"/>
      <c r="P653" s="82"/>
      <c r="Q653" s="82"/>
      <c r="R653" s="82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spans="1:29">
      <c r="A654" s="7"/>
      <c r="B654" s="7"/>
      <c r="C654" s="5" t="s">
        <v>2852</v>
      </c>
      <c r="D654" s="20" t="s">
        <v>2853</v>
      </c>
      <c r="E654" s="20" t="s">
        <v>91</v>
      </c>
      <c r="F654" s="20" t="s">
        <v>885</v>
      </c>
      <c r="G654" s="46" t="s">
        <v>2854</v>
      </c>
      <c r="H654" s="20" t="s">
        <v>900</v>
      </c>
      <c r="I654" s="20" t="s">
        <v>2793</v>
      </c>
      <c r="J654" s="7"/>
      <c r="K654" s="81" t="str">
        <f t="shared" si="2"/>
        <v>INSERT INTO NHANVIEN VALUES ('NV650', 'Nguyễn Thịnh Phát', 'Nam', 'HCM', '0945671391', 'VT004', D0012);</v>
      </c>
      <c r="L654" s="82"/>
      <c r="M654" s="82"/>
      <c r="N654" s="82"/>
      <c r="O654" s="82"/>
      <c r="P654" s="82"/>
      <c r="Q654" s="82"/>
      <c r="R654" s="82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spans="1:29">
      <c r="A655" s="7"/>
      <c r="B655" s="7"/>
      <c r="C655" s="5" t="s">
        <v>2855</v>
      </c>
      <c r="D655" s="20" t="s">
        <v>2856</v>
      </c>
      <c r="E655" s="20" t="s">
        <v>91</v>
      </c>
      <c r="F655" s="20" t="s">
        <v>885</v>
      </c>
      <c r="G655" s="46" t="s">
        <v>2857</v>
      </c>
      <c r="H655" s="20" t="s">
        <v>896</v>
      </c>
      <c r="I655" s="20" t="s">
        <v>863</v>
      </c>
      <c r="J655" s="7"/>
      <c r="K655" s="81" t="str">
        <f t="shared" si="2"/>
        <v>INSERT INTO NHANVIEN VALUES ('NV651', 'Phan Hữu Thắng', 'Nam', 'HCM', '0945671392', 'VT003', null);</v>
      </c>
      <c r="L655" s="82"/>
      <c r="M655" s="82"/>
      <c r="N655" s="82"/>
      <c r="O655" s="82"/>
      <c r="P655" s="82"/>
      <c r="Q655" s="82"/>
      <c r="R655" s="82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spans="1:29">
      <c r="A656" s="7"/>
      <c r="B656" s="7"/>
      <c r="C656" s="5" t="s">
        <v>2858</v>
      </c>
      <c r="D656" s="20" t="s">
        <v>2859</v>
      </c>
      <c r="E656" s="20" t="s">
        <v>91</v>
      </c>
      <c r="F656" s="20" t="s">
        <v>894</v>
      </c>
      <c r="G656" s="46" t="s">
        <v>2860</v>
      </c>
      <c r="H656" s="20" t="s">
        <v>896</v>
      </c>
      <c r="I656" s="20" t="s">
        <v>863</v>
      </c>
      <c r="J656" s="7"/>
      <c r="K656" s="81" t="str">
        <f t="shared" si="2"/>
        <v>INSERT INTO NHANVIEN VALUES ('NV652', 'Nguyễn Tuấn Khanh', 'Nam', 'An Giang', '0945671393', 'VT003', null);</v>
      </c>
      <c r="L656" s="82"/>
      <c r="M656" s="82"/>
      <c r="N656" s="82"/>
      <c r="O656" s="82"/>
      <c r="P656" s="82"/>
      <c r="Q656" s="82"/>
      <c r="R656" s="82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spans="1:29">
      <c r="A657" s="7"/>
      <c r="B657" s="7"/>
      <c r="C657" s="5" t="s">
        <v>2861</v>
      </c>
      <c r="D657" s="20" t="s">
        <v>2862</v>
      </c>
      <c r="E657" s="20" t="s">
        <v>86</v>
      </c>
      <c r="F657" s="20" t="s">
        <v>938</v>
      </c>
      <c r="G657" s="46" t="s">
        <v>2863</v>
      </c>
      <c r="H657" s="20" t="s">
        <v>896</v>
      </c>
      <c r="I657" s="20" t="s">
        <v>863</v>
      </c>
      <c r="J657" s="7"/>
      <c r="K657" s="81" t="str">
        <f t="shared" si="2"/>
        <v>INSERT INTO NHANVIEN VALUES ('NV653', 'Tân Quang Yến Phương', 'Nữ', 'Bến Tre', '0945671394', 'VT003', null);</v>
      </c>
      <c r="L657" s="82"/>
      <c r="M657" s="82"/>
      <c r="N657" s="82"/>
      <c r="O657" s="82"/>
      <c r="P657" s="82"/>
      <c r="Q657" s="82"/>
      <c r="R657" s="82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spans="1:29">
      <c r="A658" s="7"/>
      <c r="B658" s="7"/>
      <c r="C658" s="5" t="s">
        <v>2864</v>
      </c>
      <c r="D658" s="20" t="s">
        <v>2865</v>
      </c>
      <c r="E658" s="20" t="s">
        <v>91</v>
      </c>
      <c r="F658" s="20" t="s">
        <v>966</v>
      </c>
      <c r="G658" s="46" t="s">
        <v>2866</v>
      </c>
      <c r="H658" s="20" t="s">
        <v>896</v>
      </c>
      <c r="I658" s="20" t="s">
        <v>863</v>
      </c>
      <c r="J658" s="7"/>
      <c r="K658" s="81" t="str">
        <f t="shared" si="2"/>
        <v>INSERT INTO NHANVIEN VALUES ('NV654', 'Phan Nhật Trường', 'Nam', 'Quãng Ngãi', '0945671395', 'VT003', null);</v>
      </c>
      <c r="L658" s="82"/>
      <c r="M658" s="82"/>
      <c r="N658" s="82"/>
      <c r="O658" s="82"/>
      <c r="P658" s="82"/>
      <c r="Q658" s="82"/>
      <c r="R658" s="82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spans="1:29">
      <c r="A659" s="7"/>
      <c r="B659" s="7"/>
      <c r="C659" s="5" t="s">
        <v>2867</v>
      </c>
      <c r="D659" s="20" t="s">
        <v>2868</v>
      </c>
      <c r="E659" s="20" t="s">
        <v>86</v>
      </c>
      <c r="F659" s="20" t="s">
        <v>890</v>
      </c>
      <c r="G659" s="46" t="s">
        <v>2869</v>
      </c>
      <c r="H659" s="20" t="s">
        <v>896</v>
      </c>
      <c r="I659" s="20" t="s">
        <v>863</v>
      </c>
      <c r="J659" s="7"/>
      <c r="K659" s="81" t="str">
        <f t="shared" si="2"/>
        <v>INSERT INTO NHANVIEN VALUES ('NV655', 'Phan Thị Ly', 'Nữ', 'Cần Thơ', '0945671396', 'VT003', null);</v>
      </c>
      <c r="L659" s="82"/>
      <c r="M659" s="82"/>
      <c r="N659" s="82"/>
      <c r="O659" s="82"/>
      <c r="P659" s="82"/>
      <c r="Q659" s="82"/>
      <c r="R659" s="82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spans="1:29">
      <c r="A660" s="7"/>
      <c r="B660" s="7"/>
      <c r="C660" s="5" t="s">
        <v>2870</v>
      </c>
      <c r="D660" s="20" t="s">
        <v>2871</v>
      </c>
      <c r="E660" s="20" t="s">
        <v>91</v>
      </c>
      <c r="F660" s="20" t="s">
        <v>885</v>
      </c>
      <c r="G660" s="46" t="s">
        <v>2872</v>
      </c>
      <c r="H660" s="20" t="s">
        <v>900</v>
      </c>
      <c r="I660" s="20" t="s">
        <v>2793</v>
      </c>
      <c r="J660" s="7"/>
      <c r="K660" s="81" t="str">
        <f t="shared" si="2"/>
        <v>INSERT INTO NHANVIEN VALUES ('NV656', 'Trương Viết Huy Phong', 'Nam', 'HCM', '0945671397', 'VT004', D0012);</v>
      </c>
      <c r="L660" s="82"/>
      <c r="M660" s="82"/>
      <c r="N660" s="82"/>
      <c r="O660" s="82"/>
      <c r="P660" s="82"/>
      <c r="Q660" s="82"/>
      <c r="R660" s="82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spans="1:29">
      <c r="A661" s="7"/>
      <c r="B661" s="7"/>
      <c r="C661" s="5" t="s">
        <v>2873</v>
      </c>
      <c r="D661" s="20" t="s">
        <v>2874</v>
      </c>
      <c r="E661" s="20" t="s">
        <v>91</v>
      </c>
      <c r="F661" s="20" t="s">
        <v>904</v>
      </c>
      <c r="G661" s="46" t="s">
        <v>2875</v>
      </c>
      <c r="H661" s="20" t="s">
        <v>896</v>
      </c>
      <c r="I661" s="20" t="s">
        <v>863</v>
      </c>
      <c r="J661" s="7"/>
      <c r="K661" s="81" t="str">
        <f t="shared" si="2"/>
        <v>INSERT INTO NHANVIEN VALUES ('NV657', 'Trần Ngọc Bằng', 'Nam', 'Đồng Nai', '0945671398', 'VT003', null);</v>
      </c>
      <c r="L661" s="82"/>
      <c r="M661" s="82"/>
      <c r="N661" s="82"/>
      <c r="O661" s="82"/>
      <c r="P661" s="82"/>
      <c r="Q661" s="82"/>
      <c r="R661" s="82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spans="1:29">
      <c r="A662" s="7"/>
      <c r="B662" s="7"/>
      <c r="C662" s="5" t="s">
        <v>2876</v>
      </c>
      <c r="D662" s="20" t="s">
        <v>2877</v>
      </c>
      <c r="E662" s="20" t="s">
        <v>86</v>
      </c>
      <c r="F662" s="20" t="s">
        <v>885</v>
      </c>
      <c r="G662" s="46" t="s">
        <v>2878</v>
      </c>
      <c r="H662" s="20" t="s">
        <v>896</v>
      </c>
      <c r="I662" s="20" t="s">
        <v>863</v>
      </c>
      <c r="J662" s="7"/>
      <c r="K662" s="81" t="str">
        <f t="shared" si="2"/>
        <v>INSERT INTO NHANVIEN VALUES ('NV658', 'Đinh Thị Hương Giang', 'Nữ', 'HCM', '0945671399', 'VT003', null);</v>
      </c>
      <c r="L662" s="82"/>
      <c r="M662" s="82"/>
      <c r="N662" s="82"/>
      <c r="O662" s="82"/>
      <c r="P662" s="82"/>
      <c r="Q662" s="82"/>
      <c r="R662" s="82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spans="1:29">
      <c r="A663" s="7"/>
      <c r="B663" s="7"/>
      <c r="C663" s="5" t="s">
        <v>2879</v>
      </c>
      <c r="D663" s="20" t="s">
        <v>2880</v>
      </c>
      <c r="E663" s="20" t="s">
        <v>86</v>
      </c>
      <c r="F663" s="20" t="s">
        <v>885</v>
      </c>
      <c r="G663" s="46" t="s">
        <v>2881</v>
      </c>
      <c r="H663" s="20" t="s">
        <v>896</v>
      </c>
      <c r="I663" s="20" t="s">
        <v>863</v>
      </c>
      <c r="J663" s="7"/>
      <c r="K663" s="81" t="str">
        <f t="shared" si="2"/>
        <v>INSERT INTO NHANVIEN VALUES ('NV659', 'Nguyễn Thị Thanh Hương', 'Nữ', 'HCM', '0945671400', 'VT003', null);</v>
      </c>
      <c r="L663" s="82"/>
      <c r="M663" s="82"/>
      <c r="N663" s="82"/>
      <c r="O663" s="82"/>
      <c r="P663" s="82"/>
      <c r="Q663" s="82"/>
      <c r="R663" s="82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spans="1:29">
      <c r="A664" s="7"/>
      <c r="B664" s="7"/>
      <c r="C664" s="5" t="s">
        <v>2882</v>
      </c>
      <c r="D664" s="20" t="s">
        <v>2883</v>
      </c>
      <c r="E664" s="20" t="s">
        <v>91</v>
      </c>
      <c r="F664" s="20" t="s">
        <v>885</v>
      </c>
      <c r="G664" s="46" t="s">
        <v>2884</v>
      </c>
      <c r="H664" s="20" t="s">
        <v>896</v>
      </c>
      <c r="I664" s="20" t="s">
        <v>863</v>
      </c>
      <c r="J664" s="7"/>
      <c r="K664" s="81" t="str">
        <f t="shared" si="2"/>
        <v>INSERT INTO NHANVIEN VALUES ('NV660', 'Lê Trần Duy Sang', 'Nam', 'HCM', '0945671401', 'VT003', null);</v>
      </c>
      <c r="L664" s="82"/>
      <c r="M664" s="82"/>
      <c r="N664" s="82"/>
      <c r="O664" s="82"/>
      <c r="P664" s="82"/>
      <c r="Q664" s="82"/>
      <c r="R664" s="82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spans="1:29">
      <c r="A665" s="7"/>
      <c r="B665" s="7"/>
      <c r="C665" s="5" t="s">
        <v>2885</v>
      </c>
      <c r="D665" s="20" t="s">
        <v>2886</v>
      </c>
      <c r="E665" s="20" t="s">
        <v>86</v>
      </c>
      <c r="F665" s="20" t="s">
        <v>885</v>
      </c>
      <c r="G665" s="46" t="s">
        <v>2887</v>
      </c>
      <c r="H665" s="20" t="s">
        <v>896</v>
      </c>
      <c r="I665" s="20" t="s">
        <v>863</v>
      </c>
      <c r="J665" s="7"/>
      <c r="K665" s="81" t="str">
        <f t="shared" si="2"/>
        <v>INSERT INTO NHANVIEN VALUES ('NV661', 'Nguyễn Thị Tường Vi', 'Nữ', 'HCM', '0945671402', 'VT003', null);</v>
      </c>
      <c r="L665" s="82"/>
      <c r="M665" s="82"/>
      <c r="N665" s="82"/>
      <c r="O665" s="82"/>
      <c r="P665" s="82"/>
      <c r="Q665" s="82"/>
      <c r="R665" s="82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spans="1:29">
      <c r="A666" s="7"/>
      <c r="B666" s="7"/>
      <c r="C666" s="5" t="s">
        <v>2888</v>
      </c>
      <c r="D666" s="20" t="s">
        <v>2889</v>
      </c>
      <c r="E666" s="20" t="s">
        <v>91</v>
      </c>
      <c r="F666" s="20" t="s">
        <v>966</v>
      </c>
      <c r="G666" s="46" t="s">
        <v>2890</v>
      </c>
      <c r="H666" s="20" t="s">
        <v>896</v>
      </c>
      <c r="I666" s="20" t="s">
        <v>863</v>
      </c>
      <c r="J666" s="7"/>
      <c r="K666" s="81" t="str">
        <f t="shared" si="2"/>
        <v>INSERT INTO NHANVIEN VALUES ('NV662', 'Phan Thế Tuấn', 'Nam', 'Quãng Ngãi', '0945671403', 'VT003', null);</v>
      </c>
      <c r="L666" s="82"/>
      <c r="M666" s="82"/>
      <c r="N666" s="82"/>
      <c r="O666" s="82"/>
      <c r="P666" s="82"/>
      <c r="Q666" s="82"/>
      <c r="R666" s="82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spans="1:29">
      <c r="A667" s="7"/>
      <c r="B667" s="7"/>
      <c r="C667" s="5" t="s">
        <v>2891</v>
      </c>
      <c r="D667" s="20" t="s">
        <v>2892</v>
      </c>
      <c r="E667" s="20" t="s">
        <v>91</v>
      </c>
      <c r="F667" s="20" t="s">
        <v>885</v>
      </c>
      <c r="G667" s="46" t="s">
        <v>2893</v>
      </c>
      <c r="H667" s="20" t="s">
        <v>896</v>
      </c>
      <c r="I667" s="20" t="s">
        <v>863</v>
      </c>
      <c r="J667" s="7"/>
      <c r="K667" s="81" t="str">
        <f t="shared" si="2"/>
        <v>INSERT INTO NHANVIEN VALUES ('NV663', 'Nguyễn Phan Huỳnh Nhựt', 'Nam', 'HCM', '0945671404', 'VT003', null);</v>
      </c>
      <c r="L667" s="82"/>
      <c r="M667" s="82"/>
      <c r="N667" s="82"/>
      <c r="O667" s="82"/>
      <c r="P667" s="82"/>
      <c r="Q667" s="82"/>
      <c r="R667" s="82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spans="1:29">
      <c r="A668" s="7"/>
      <c r="B668" s="7"/>
      <c r="C668" s="5" t="s">
        <v>2894</v>
      </c>
      <c r="D668" s="20" t="s">
        <v>2895</v>
      </c>
      <c r="E668" s="20" t="s">
        <v>86</v>
      </c>
      <c r="F668" s="20" t="s">
        <v>966</v>
      </c>
      <c r="G668" s="46" t="s">
        <v>2896</v>
      </c>
      <c r="H668" s="20" t="s">
        <v>896</v>
      </c>
      <c r="I668" s="20" t="s">
        <v>863</v>
      </c>
      <c r="J668" s="7"/>
      <c r="K668" s="81" t="str">
        <f t="shared" si="2"/>
        <v>INSERT INTO NHANVIEN VALUES ('NV664', 'Võ Thị Ngọc Như', 'Nữ', 'Quãng Ngãi', '0945671405', 'VT003', null);</v>
      </c>
      <c r="L668" s="82"/>
      <c r="M668" s="82"/>
      <c r="N668" s="82"/>
      <c r="O668" s="82"/>
      <c r="P668" s="82"/>
      <c r="Q668" s="82"/>
      <c r="R668" s="82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spans="1:29">
      <c r="A669" s="7"/>
      <c r="B669" s="7"/>
      <c r="C669" s="5" t="s">
        <v>2897</v>
      </c>
      <c r="D669" s="20" t="s">
        <v>2898</v>
      </c>
      <c r="E669" s="20" t="s">
        <v>86</v>
      </c>
      <c r="F669" s="20" t="s">
        <v>934</v>
      </c>
      <c r="G669" s="46" t="s">
        <v>2899</v>
      </c>
      <c r="H669" s="20" t="s">
        <v>896</v>
      </c>
      <c r="I669" s="20" t="s">
        <v>863</v>
      </c>
      <c r="J669" s="7"/>
      <c r="K669" s="81" t="str">
        <f t="shared" si="2"/>
        <v>INSERT INTO NHANVIEN VALUES ('NV665', 'Võ Thị Trâm Anh', 'Nữ', 'Vũng Tàu', '0945671406', 'VT003', null);</v>
      </c>
      <c r="L669" s="82"/>
      <c r="M669" s="82"/>
      <c r="N669" s="82"/>
      <c r="O669" s="82"/>
      <c r="P669" s="82"/>
      <c r="Q669" s="82"/>
      <c r="R669" s="82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spans="1:29">
      <c r="A670" s="7"/>
      <c r="B670" s="7"/>
      <c r="C670" s="5" t="s">
        <v>2900</v>
      </c>
      <c r="D670" s="20" t="s">
        <v>2901</v>
      </c>
      <c r="E670" s="20" t="s">
        <v>91</v>
      </c>
      <c r="F670" s="20" t="s">
        <v>885</v>
      </c>
      <c r="G670" s="46" t="s">
        <v>2902</v>
      </c>
      <c r="H670" s="20" t="s">
        <v>896</v>
      </c>
      <c r="I670" s="20" t="s">
        <v>863</v>
      </c>
      <c r="J670" s="7"/>
      <c r="K670" s="81" t="str">
        <f t="shared" si="2"/>
        <v>INSERT INTO NHANVIEN VALUES ('NV666', 'Sơn Lan Thái Vĩnh', 'Nam', 'HCM', '0945671407', 'VT003', null);</v>
      </c>
      <c r="L670" s="82"/>
      <c r="M670" s="82"/>
      <c r="N670" s="82"/>
      <c r="O670" s="82"/>
      <c r="P670" s="82"/>
      <c r="Q670" s="82"/>
      <c r="R670" s="82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spans="1:29">
      <c r="A671" s="7"/>
      <c r="B671" s="7"/>
      <c r="C671" s="5" t="s">
        <v>2903</v>
      </c>
      <c r="D671" s="20" t="s">
        <v>2904</v>
      </c>
      <c r="E671" s="20" t="s">
        <v>91</v>
      </c>
      <c r="F671" s="20" t="s">
        <v>894</v>
      </c>
      <c r="G671" s="46" t="s">
        <v>2905</v>
      </c>
      <c r="H671" s="20" t="s">
        <v>896</v>
      </c>
      <c r="I671" s="20" t="s">
        <v>863</v>
      </c>
      <c r="J671" s="7"/>
      <c r="K671" s="81" t="str">
        <f t="shared" si="2"/>
        <v>INSERT INTO NHANVIEN VALUES ('NV667', 'Võ Xuân Tiến Đạt', 'Nam', 'An Giang', '0945671408', 'VT003', null);</v>
      </c>
      <c r="L671" s="82"/>
      <c r="M671" s="82"/>
      <c r="N671" s="82"/>
      <c r="O671" s="82"/>
      <c r="P671" s="82"/>
      <c r="Q671" s="82"/>
      <c r="R671" s="82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spans="1:29">
      <c r="A672" s="7"/>
      <c r="B672" s="7"/>
      <c r="C672" s="5" t="s">
        <v>2906</v>
      </c>
      <c r="D672" s="20" t="s">
        <v>2907</v>
      </c>
      <c r="E672" s="20" t="s">
        <v>91</v>
      </c>
      <c r="F672" s="20" t="s">
        <v>926</v>
      </c>
      <c r="G672" s="46" t="s">
        <v>2908</v>
      </c>
      <c r="H672" s="20" t="s">
        <v>896</v>
      </c>
      <c r="I672" s="20" t="s">
        <v>863</v>
      </c>
      <c r="J672" s="7"/>
      <c r="K672" s="81" t="str">
        <f t="shared" si="2"/>
        <v>INSERT INTO NHANVIEN VALUES ('NV668', 'Nguyễn Đức Nam', 'Nam', 'Long Xuyên', '0945671409', 'VT003', null);</v>
      </c>
      <c r="L672" s="82"/>
      <c r="M672" s="82"/>
      <c r="N672" s="82"/>
      <c r="O672" s="82"/>
      <c r="P672" s="82"/>
      <c r="Q672" s="82"/>
      <c r="R672" s="82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spans="1:29">
      <c r="A673" s="7"/>
      <c r="B673" s="7"/>
      <c r="C673" s="5" t="s">
        <v>2909</v>
      </c>
      <c r="D673" s="20" t="s">
        <v>2910</v>
      </c>
      <c r="E673" s="20" t="s">
        <v>91</v>
      </c>
      <c r="F673" s="20" t="s">
        <v>904</v>
      </c>
      <c r="G673" s="46" t="s">
        <v>2911</v>
      </c>
      <c r="H673" s="20" t="s">
        <v>896</v>
      </c>
      <c r="I673" s="20" t="s">
        <v>863</v>
      </c>
      <c r="J673" s="7"/>
      <c r="K673" s="81" t="str">
        <f t="shared" si="2"/>
        <v>INSERT INTO NHANVIEN VALUES ('NV669', 'Nguyễn Hồng Sơn', 'Nam', 'Đồng Nai', '0945671410', 'VT003', null);</v>
      </c>
      <c r="L673" s="82"/>
      <c r="M673" s="82"/>
      <c r="N673" s="82"/>
      <c r="O673" s="82"/>
      <c r="P673" s="82"/>
      <c r="Q673" s="82"/>
      <c r="R673" s="82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spans="1:29">
      <c r="A674" s="7"/>
      <c r="B674" s="7"/>
      <c r="C674" s="5" t="s">
        <v>2912</v>
      </c>
      <c r="D674" s="20" t="s">
        <v>2913</v>
      </c>
      <c r="E674" s="20" t="s">
        <v>91</v>
      </c>
      <c r="F674" s="20" t="s">
        <v>926</v>
      </c>
      <c r="G674" s="46" t="s">
        <v>2914</v>
      </c>
      <c r="H674" s="20" t="s">
        <v>896</v>
      </c>
      <c r="I674" s="20" t="s">
        <v>863</v>
      </c>
      <c r="J674" s="7"/>
      <c r="K674" s="81" t="str">
        <f t="shared" si="2"/>
        <v>INSERT INTO NHANVIEN VALUES ('NV670', 'Phạm Hữu Hoài Tín', 'Nam', 'Long Xuyên', '0945671411', 'VT003', null);</v>
      </c>
      <c r="L674" s="82"/>
      <c r="M674" s="82"/>
      <c r="N674" s="82"/>
      <c r="O674" s="82"/>
      <c r="P674" s="82"/>
      <c r="Q674" s="82"/>
      <c r="R674" s="82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spans="1:29">
      <c r="A675" s="7"/>
      <c r="B675" s="7"/>
      <c r="C675" s="5" t="s">
        <v>2915</v>
      </c>
      <c r="D675" s="20" t="s">
        <v>2916</v>
      </c>
      <c r="E675" s="20" t="s">
        <v>91</v>
      </c>
      <c r="F675" s="20" t="s">
        <v>885</v>
      </c>
      <c r="G675" s="46" t="s">
        <v>2917</v>
      </c>
      <c r="H675" s="20" t="s">
        <v>896</v>
      </c>
      <c r="I675" s="20" t="s">
        <v>863</v>
      </c>
      <c r="J675" s="7"/>
      <c r="K675" s="81" t="str">
        <f t="shared" si="2"/>
        <v>INSERT INTO NHANVIEN VALUES ('NV671', 'Phan Gia Hiếu', 'Nam', 'HCM', '0945671412', 'VT003', null);</v>
      </c>
      <c r="L675" s="82"/>
      <c r="M675" s="82"/>
      <c r="N675" s="82"/>
      <c r="O675" s="82"/>
      <c r="P675" s="82"/>
      <c r="Q675" s="82"/>
      <c r="R675" s="82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spans="1:29">
      <c r="A676" s="7"/>
      <c r="B676" s="7"/>
      <c r="C676" s="5" t="s">
        <v>2918</v>
      </c>
      <c r="D676" s="20" t="s">
        <v>2919</v>
      </c>
      <c r="E676" s="20" t="s">
        <v>91</v>
      </c>
      <c r="F676" s="20" t="s">
        <v>904</v>
      </c>
      <c r="G676" s="46" t="s">
        <v>2920</v>
      </c>
      <c r="H676" s="20" t="s">
        <v>896</v>
      </c>
      <c r="I676" s="20" t="s">
        <v>863</v>
      </c>
      <c r="J676" s="7"/>
      <c r="K676" s="81" t="str">
        <f t="shared" si="2"/>
        <v>INSERT INTO NHANVIEN VALUES ('NV672', 'Cao Huỳnh Anh', 'Nam', 'Đồng Nai', '0945671413', 'VT003', null);</v>
      </c>
      <c r="L676" s="82"/>
      <c r="M676" s="82"/>
      <c r="N676" s="82"/>
      <c r="O676" s="82"/>
      <c r="P676" s="82"/>
      <c r="Q676" s="82"/>
      <c r="R676" s="82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spans="1:29">
      <c r="A677" s="7"/>
      <c r="B677" s="7"/>
      <c r="C677" s="5" t="s">
        <v>2921</v>
      </c>
      <c r="D677" s="20" t="s">
        <v>2922</v>
      </c>
      <c r="E677" s="20" t="s">
        <v>91</v>
      </c>
      <c r="F677" s="20" t="s">
        <v>966</v>
      </c>
      <c r="G677" s="46" t="s">
        <v>2923</v>
      </c>
      <c r="H677" s="20" t="s">
        <v>896</v>
      </c>
      <c r="I677" s="20" t="s">
        <v>863</v>
      </c>
      <c r="J677" s="7"/>
      <c r="K677" s="81" t="str">
        <f t="shared" si="2"/>
        <v>INSERT INTO NHANVIEN VALUES ('NV673', 'Phạm Phúc Khải', 'Nam', 'Quãng Ngãi', '0945671414', 'VT003', null);</v>
      </c>
      <c r="L677" s="82"/>
      <c r="M677" s="82"/>
      <c r="N677" s="82"/>
      <c r="O677" s="82"/>
      <c r="P677" s="82"/>
      <c r="Q677" s="82"/>
      <c r="R677" s="82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spans="1:29">
      <c r="A678" s="7"/>
      <c r="B678" s="7"/>
      <c r="C678" s="5" t="s">
        <v>2924</v>
      </c>
      <c r="D678" s="20" t="s">
        <v>2925</v>
      </c>
      <c r="E678" s="20" t="s">
        <v>86</v>
      </c>
      <c r="F678" s="20" t="s">
        <v>1110</v>
      </c>
      <c r="G678" s="46" t="s">
        <v>2926</v>
      </c>
      <c r="H678" s="20" t="s">
        <v>896</v>
      </c>
      <c r="I678" s="20" t="s">
        <v>863</v>
      </c>
      <c r="J678" s="7"/>
      <c r="K678" s="81" t="str">
        <f t="shared" si="2"/>
        <v>INSERT INTO NHANVIEN VALUES ('NV674', 'Nguyễn Thị Huệ', 'Nữ', 'Bình Dương', '0945671415', 'VT003', null);</v>
      </c>
      <c r="L678" s="82"/>
      <c r="M678" s="82"/>
      <c r="N678" s="82"/>
      <c r="O678" s="82"/>
      <c r="P678" s="82"/>
      <c r="Q678" s="82"/>
      <c r="R678" s="82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spans="1:29">
      <c r="A679" s="7"/>
      <c r="B679" s="7"/>
      <c r="C679" s="5" t="s">
        <v>2927</v>
      </c>
      <c r="D679" s="20" t="s">
        <v>2928</v>
      </c>
      <c r="E679" s="20" t="s">
        <v>86</v>
      </c>
      <c r="F679" s="20" t="s">
        <v>1110</v>
      </c>
      <c r="G679" s="46" t="s">
        <v>2929</v>
      </c>
      <c r="H679" s="20" t="s">
        <v>896</v>
      </c>
      <c r="I679" s="20" t="s">
        <v>863</v>
      </c>
      <c r="J679" s="7"/>
      <c r="K679" s="81" t="str">
        <f t="shared" si="2"/>
        <v>INSERT INTO NHANVIEN VALUES ('NV675', 'Lê Thị Cẩm Tú', 'Nữ', 'Bình Dương', '0945671416', 'VT003', null);</v>
      </c>
      <c r="L679" s="82"/>
      <c r="M679" s="82"/>
      <c r="N679" s="82"/>
      <c r="O679" s="82"/>
      <c r="P679" s="82"/>
      <c r="Q679" s="82"/>
      <c r="R679" s="82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spans="1:29">
      <c r="A680" s="7"/>
      <c r="B680" s="7"/>
      <c r="C680" s="5" t="s">
        <v>2930</v>
      </c>
      <c r="D680" s="20" t="s">
        <v>2931</v>
      </c>
      <c r="E680" s="20" t="s">
        <v>86</v>
      </c>
      <c r="F680" s="20" t="s">
        <v>885</v>
      </c>
      <c r="G680" s="46" t="s">
        <v>2932</v>
      </c>
      <c r="H680" s="20" t="s">
        <v>896</v>
      </c>
      <c r="I680" s="20" t="s">
        <v>863</v>
      </c>
      <c r="J680" s="7"/>
      <c r="K680" s="81" t="str">
        <f t="shared" si="2"/>
        <v>INSERT INTO NHANVIEN VALUES ('NV676', 'Trương Thị Hải', 'Nữ', 'HCM', '0945671417', 'VT003', null);</v>
      </c>
      <c r="L680" s="82"/>
      <c r="M680" s="82"/>
      <c r="N680" s="82"/>
      <c r="O680" s="82"/>
      <c r="P680" s="82"/>
      <c r="Q680" s="82"/>
      <c r="R680" s="82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spans="1:29">
      <c r="A681" s="7"/>
      <c r="B681" s="7"/>
      <c r="C681" s="5" t="s">
        <v>2933</v>
      </c>
      <c r="D681" s="20" t="s">
        <v>2934</v>
      </c>
      <c r="E681" s="20" t="s">
        <v>86</v>
      </c>
      <c r="F681" s="20" t="s">
        <v>904</v>
      </c>
      <c r="G681" s="46" t="s">
        <v>2935</v>
      </c>
      <c r="H681" s="20" t="s">
        <v>896</v>
      </c>
      <c r="I681" s="20" t="s">
        <v>863</v>
      </c>
      <c r="J681" s="7"/>
      <c r="K681" s="81" t="str">
        <f t="shared" si="2"/>
        <v>INSERT INTO NHANVIEN VALUES ('NV677', 'Nguyễn Cao Mỹ Duyên', 'Nữ', 'Đồng Nai', '0945671418', 'VT003', null);</v>
      </c>
      <c r="L681" s="82"/>
      <c r="M681" s="82"/>
      <c r="N681" s="82"/>
      <c r="O681" s="82"/>
      <c r="P681" s="82"/>
      <c r="Q681" s="82"/>
      <c r="R681" s="82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spans="1:29">
      <c r="A682" s="7"/>
      <c r="B682" s="7"/>
      <c r="C682" s="5" t="s">
        <v>2936</v>
      </c>
      <c r="D682" s="20" t="s">
        <v>2937</v>
      </c>
      <c r="E682" s="20" t="s">
        <v>91</v>
      </c>
      <c r="F682" s="20" t="s">
        <v>894</v>
      </c>
      <c r="G682" s="46" t="s">
        <v>2938</v>
      </c>
      <c r="H682" s="20" t="s">
        <v>896</v>
      </c>
      <c r="I682" s="20" t="s">
        <v>863</v>
      </c>
      <c r="J682" s="7"/>
      <c r="K682" s="81" t="str">
        <f t="shared" si="2"/>
        <v>INSERT INTO NHANVIEN VALUES ('NV678', 'Hồ Thanh Hoàng', 'Nam', 'An Giang', '0945671419', 'VT003', null);</v>
      </c>
      <c r="L682" s="82"/>
      <c r="M682" s="82"/>
      <c r="N682" s="82"/>
      <c r="O682" s="82"/>
      <c r="P682" s="82"/>
      <c r="Q682" s="82"/>
      <c r="R682" s="82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spans="1:29">
      <c r="A683" s="7"/>
      <c r="B683" s="7"/>
      <c r="C683" s="5" t="s">
        <v>2939</v>
      </c>
      <c r="D683" s="20" t="s">
        <v>2940</v>
      </c>
      <c r="E683" s="20" t="s">
        <v>91</v>
      </c>
      <c r="F683" s="20" t="s">
        <v>922</v>
      </c>
      <c r="G683" s="46" t="s">
        <v>2941</v>
      </c>
      <c r="H683" s="20" t="s">
        <v>896</v>
      </c>
      <c r="I683" s="20" t="s">
        <v>863</v>
      </c>
      <c r="J683" s="7"/>
      <c r="K683" s="81" t="str">
        <f t="shared" si="2"/>
        <v>INSERT INTO NHANVIEN VALUES ('NV679', 'Nguyễn Duy Tâm', 'Nam', 'Kiên Giang', '0945671420', 'VT003', null);</v>
      </c>
      <c r="L683" s="82"/>
      <c r="M683" s="82"/>
      <c r="N683" s="82"/>
      <c r="O683" s="82"/>
      <c r="P683" s="82"/>
      <c r="Q683" s="82"/>
      <c r="R683" s="82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spans="1:29">
      <c r="A684" s="7"/>
      <c r="B684" s="7"/>
      <c r="C684" s="5" t="s">
        <v>2942</v>
      </c>
      <c r="D684" s="20" t="s">
        <v>2943</v>
      </c>
      <c r="E684" s="20" t="s">
        <v>91</v>
      </c>
      <c r="F684" s="20" t="s">
        <v>885</v>
      </c>
      <c r="G684" s="46" t="s">
        <v>2944</v>
      </c>
      <c r="H684" s="20" t="s">
        <v>896</v>
      </c>
      <c r="I684" s="20" t="s">
        <v>863</v>
      </c>
      <c r="J684" s="7"/>
      <c r="K684" s="81" t="str">
        <f t="shared" si="2"/>
        <v>INSERT INTO NHANVIEN VALUES ('NV680', 'Trần Tuấn Khoa', 'Nam', 'HCM', '0945671421', 'VT003', null);</v>
      </c>
      <c r="L684" s="82"/>
      <c r="M684" s="82"/>
      <c r="N684" s="82"/>
      <c r="O684" s="82"/>
      <c r="P684" s="82"/>
      <c r="Q684" s="82"/>
      <c r="R684" s="82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spans="1:29">
      <c r="A685" s="7"/>
      <c r="B685" s="7"/>
      <c r="C685" s="5" t="s">
        <v>2945</v>
      </c>
      <c r="D685" s="20" t="s">
        <v>2946</v>
      </c>
      <c r="E685" s="20" t="s">
        <v>91</v>
      </c>
      <c r="F685" s="20" t="s">
        <v>926</v>
      </c>
      <c r="G685" s="46" t="s">
        <v>2947</v>
      </c>
      <c r="H685" s="20" t="s">
        <v>896</v>
      </c>
      <c r="I685" s="20" t="s">
        <v>863</v>
      </c>
      <c r="J685" s="7"/>
      <c r="K685" s="81" t="str">
        <f t="shared" si="2"/>
        <v>INSERT INTO NHANVIEN VALUES ('NV681', 'Trần Minh Duy', 'Nam', 'Long Xuyên', '0945671422', 'VT003', null);</v>
      </c>
      <c r="L685" s="82"/>
      <c r="M685" s="82"/>
      <c r="N685" s="82"/>
      <c r="O685" s="82"/>
      <c r="P685" s="82"/>
      <c r="Q685" s="82"/>
      <c r="R685" s="82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spans="1:29">
      <c r="A686" s="7"/>
      <c r="B686" s="7"/>
      <c r="C686" s="5" t="s">
        <v>2948</v>
      </c>
      <c r="D686" s="20" t="s">
        <v>2949</v>
      </c>
      <c r="E686" s="20" t="s">
        <v>86</v>
      </c>
      <c r="F686" s="20" t="s">
        <v>885</v>
      </c>
      <c r="G686" s="46" t="s">
        <v>2950</v>
      </c>
      <c r="H686" s="20" t="s">
        <v>896</v>
      </c>
      <c r="I686" s="20" t="s">
        <v>863</v>
      </c>
      <c r="J686" s="7"/>
      <c r="K686" s="81" t="str">
        <f t="shared" si="2"/>
        <v>INSERT INTO NHANVIEN VALUES ('NV682', 'Đoàn Thị My', 'Nữ', 'HCM', '0945671423', 'VT003', null);</v>
      </c>
      <c r="L686" s="82"/>
      <c r="M686" s="82"/>
      <c r="N686" s="82"/>
      <c r="O686" s="82"/>
      <c r="P686" s="82"/>
      <c r="Q686" s="82"/>
      <c r="R686" s="82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spans="1:29">
      <c r="A687" s="7"/>
      <c r="B687" s="7"/>
      <c r="C687" s="5" t="s">
        <v>2951</v>
      </c>
      <c r="D687" s="20" t="s">
        <v>2952</v>
      </c>
      <c r="E687" s="20" t="s">
        <v>86</v>
      </c>
      <c r="F687" s="20" t="s">
        <v>885</v>
      </c>
      <c r="G687" s="46" t="s">
        <v>2953</v>
      </c>
      <c r="H687" s="20" t="s">
        <v>896</v>
      </c>
      <c r="I687" s="20" t="s">
        <v>863</v>
      </c>
      <c r="J687" s="7"/>
      <c r="K687" s="81" t="str">
        <f t="shared" si="2"/>
        <v>INSERT INTO NHANVIEN VALUES ('NV683', 'Đinh Thị Thu Uyên', 'Nữ', 'HCM', '0945671424', 'VT003', null);</v>
      </c>
      <c r="L687" s="82"/>
      <c r="M687" s="82"/>
      <c r="N687" s="82"/>
      <c r="O687" s="82"/>
      <c r="P687" s="82"/>
      <c r="Q687" s="82"/>
      <c r="R687" s="82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spans="1:29">
      <c r="A688" s="7"/>
      <c r="B688" s="7"/>
      <c r="C688" s="5" t="s">
        <v>2954</v>
      </c>
      <c r="D688" s="20" t="s">
        <v>2955</v>
      </c>
      <c r="E688" s="20" t="s">
        <v>86</v>
      </c>
      <c r="F688" s="20" t="s">
        <v>934</v>
      </c>
      <c r="G688" s="46" t="s">
        <v>2956</v>
      </c>
      <c r="H688" s="20" t="s">
        <v>896</v>
      </c>
      <c r="I688" s="20" t="s">
        <v>863</v>
      </c>
      <c r="J688" s="7"/>
      <c r="K688" s="81" t="str">
        <f t="shared" si="2"/>
        <v>INSERT INTO NHANVIEN VALUES ('NV684', 'Đào Nguyễn Thúy Vi', 'Nữ', 'Vũng Tàu', '0945671425', 'VT003', null);</v>
      </c>
      <c r="L688" s="82"/>
      <c r="M688" s="82"/>
      <c r="N688" s="82"/>
      <c r="O688" s="82"/>
      <c r="P688" s="82"/>
      <c r="Q688" s="82"/>
      <c r="R688" s="82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spans="1:29">
      <c r="A689" s="7"/>
      <c r="B689" s="7"/>
      <c r="C689" s="5" t="s">
        <v>2957</v>
      </c>
      <c r="D689" s="20" t="s">
        <v>2958</v>
      </c>
      <c r="E689" s="20" t="s">
        <v>91</v>
      </c>
      <c r="F689" s="20" t="s">
        <v>885</v>
      </c>
      <c r="G689" s="46" t="s">
        <v>2959</v>
      </c>
      <c r="H689" s="20" t="s">
        <v>896</v>
      </c>
      <c r="I689" s="20" t="s">
        <v>863</v>
      </c>
      <c r="J689" s="7"/>
      <c r="K689" s="81" t="str">
        <f t="shared" si="2"/>
        <v>INSERT INTO NHANVIEN VALUES ('NV685', 'Nguyễn Xuân Sang', 'Nam', 'HCM', '0945671426', 'VT003', null);</v>
      </c>
      <c r="L689" s="82"/>
      <c r="M689" s="82"/>
      <c r="N689" s="82"/>
      <c r="O689" s="82"/>
      <c r="P689" s="82"/>
      <c r="Q689" s="82"/>
      <c r="R689" s="82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spans="1:29">
      <c r="A690" s="7"/>
      <c r="B690" s="7"/>
      <c r="C690" s="5" t="s">
        <v>2960</v>
      </c>
      <c r="D690" s="20" t="s">
        <v>2961</v>
      </c>
      <c r="E690" s="20" t="s">
        <v>86</v>
      </c>
      <c r="F690" s="20" t="s">
        <v>1110</v>
      </c>
      <c r="G690" s="46" t="s">
        <v>2962</v>
      </c>
      <c r="H690" s="20" t="s">
        <v>896</v>
      </c>
      <c r="I690" s="20" t="s">
        <v>863</v>
      </c>
      <c r="J690" s="7"/>
      <c r="K690" s="81" t="str">
        <f t="shared" si="2"/>
        <v>INSERT INTO NHANVIEN VALUES ('NV686', 'Lê Thu Uyên', 'Nữ', 'Bình Dương', '0945671427', 'VT003', null);</v>
      </c>
      <c r="L690" s="82"/>
      <c r="M690" s="82"/>
      <c r="N690" s="82"/>
      <c r="O690" s="82"/>
      <c r="P690" s="82"/>
      <c r="Q690" s="82"/>
      <c r="R690" s="82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spans="1:29">
      <c r="A691" s="7"/>
      <c r="B691" s="7"/>
      <c r="C691" s="5" t="s">
        <v>2963</v>
      </c>
      <c r="D691" s="20" t="s">
        <v>2964</v>
      </c>
      <c r="E691" s="20" t="s">
        <v>91</v>
      </c>
      <c r="F691" s="20" t="s">
        <v>966</v>
      </c>
      <c r="G691" s="46" t="s">
        <v>2965</v>
      </c>
      <c r="H691" s="20" t="s">
        <v>896</v>
      </c>
      <c r="I691" s="20" t="s">
        <v>863</v>
      </c>
      <c r="J691" s="7"/>
      <c r="K691" s="81" t="str">
        <f t="shared" si="2"/>
        <v>INSERT INTO NHANVIEN VALUES ('NV687', 'Lương Thành Hiếu', 'Nam', 'Quãng Ngãi', '0945671428', 'VT003', null);</v>
      </c>
      <c r="L691" s="82"/>
      <c r="M691" s="82"/>
      <c r="N691" s="82"/>
      <c r="O691" s="82"/>
      <c r="P691" s="82"/>
      <c r="Q691" s="82"/>
      <c r="R691" s="82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spans="1:29">
      <c r="A692" s="7"/>
      <c r="B692" s="7"/>
      <c r="C692" s="5" t="s">
        <v>2966</v>
      </c>
      <c r="D692" s="20" t="s">
        <v>2338</v>
      </c>
      <c r="E692" s="20" t="s">
        <v>86</v>
      </c>
      <c r="F692" s="20" t="s">
        <v>904</v>
      </c>
      <c r="G692" s="46" t="s">
        <v>2967</v>
      </c>
      <c r="H692" s="20" t="s">
        <v>896</v>
      </c>
      <c r="I692" s="20" t="s">
        <v>863</v>
      </c>
      <c r="J692" s="7"/>
      <c r="K692" s="81" t="str">
        <f t="shared" si="2"/>
        <v>INSERT INTO NHANVIEN VALUES ('NV688', 'Trần Thu Hiền', 'Nữ', 'Đồng Nai', '0945671429', 'VT003', null);</v>
      </c>
      <c r="L692" s="82"/>
      <c r="M692" s="82"/>
      <c r="N692" s="82"/>
      <c r="O692" s="82"/>
      <c r="P692" s="82"/>
      <c r="Q692" s="82"/>
      <c r="R692" s="82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spans="1:29">
      <c r="A693" s="7"/>
      <c r="B693" s="7"/>
      <c r="C693" s="5" t="s">
        <v>2968</v>
      </c>
      <c r="D693" s="20" t="s">
        <v>2969</v>
      </c>
      <c r="E693" s="20" t="s">
        <v>86</v>
      </c>
      <c r="F693" s="20" t="s">
        <v>966</v>
      </c>
      <c r="G693" s="46" t="s">
        <v>2970</v>
      </c>
      <c r="H693" s="20" t="s">
        <v>896</v>
      </c>
      <c r="I693" s="20" t="s">
        <v>863</v>
      </c>
      <c r="J693" s="7"/>
      <c r="K693" s="81" t="str">
        <f t="shared" si="2"/>
        <v>INSERT INTO NHANVIEN VALUES ('NV689', 'Vương Thị Ngọc Huyền', 'Nữ', 'Quãng Ngãi', '0945671430', 'VT003', null);</v>
      </c>
      <c r="L693" s="82"/>
      <c r="M693" s="82"/>
      <c r="N693" s="82"/>
      <c r="O693" s="82"/>
      <c r="P693" s="82"/>
      <c r="Q693" s="82"/>
      <c r="R693" s="82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spans="1:29">
      <c r="A694" s="7"/>
      <c r="B694" s="7"/>
      <c r="C694" s="5" t="s">
        <v>2971</v>
      </c>
      <c r="D694" s="20" t="s">
        <v>2972</v>
      </c>
      <c r="E694" s="20" t="s">
        <v>91</v>
      </c>
      <c r="F694" s="20" t="s">
        <v>885</v>
      </c>
      <c r="G694" s="46" t="s">
        <v>2973</v>
      </c>
      <c r="H694" s="20" t="s">
        <v>896</v>
      </c>
      <c r="I694" s="20" t="s">
        <v>863</v>
      </c>
      <c r="J694" s="7"/>
      <c r="K694" s="81" t="str">
        <f t="shared" si="2"/>
        <v>INSERT INTO NHANVIEN VALUES ('NV690', 'Nguyễn Châu Khang', 'Nam', 'HCM', '0945671431', 'VT003', null);</v>
      </c>
      <c r="L694" s="82"/>
      <c r="M694" s="82"/>
      <c r="N694" s="82"/>
      <c r="O694" s="82"/>
      <c r="P694" s="82"/>
      <c r="Q694" s="82"/>
      <c r="R694" s="82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spans="1:29">
      <c r="A695" s="7"/>
      <c r="B695" s="7"/>
      <c r="C695" s="5" t="s">
        <v>2974</v>
      </c>
      <c r="D695" s="20" t="s">
        <v>2975</v>
      </c>
      <c r="E695" s="20" t="s">
        <v>91</v>
      </c>
      <c r="F695" s="20" t="s">
        <v>966</v>
      </c>
      <c r="G695" s="46" t="s">
        <v>2976</v>
      </c>
      <c r="H695" s="20" t="s">
        <v>896</v>
      </c>
      <c r="I695" s="20" t="s">
        <v>863</v>
      </c>
      <c r="J695" s="7"/>
      <c r="K695" s="81" t="str">
        <f t="shared" si="2"/>
        <v>INSERT INTO NHANVIEN VALUES ('NV691', 'Trần Ngọc Sơn', 'Nam', 'Quãng Ngãi', '0945671432', 'VT003', null);</v>
      </c>
      <c r="L695" s="82"/>
      <c r="M695" s="82"/>
      <c r="N695" s="82"/>
      <c r="O695" s="82"/>
      <c r="P695" s="82"/>
      <c r="Q695" s="82"/>
      <c r="R695" s="82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spans="1:29">
      <c r="A696" s="7"/>
      <c r="B696" s="7"/>
      <c r="C696" s="5" t="s">
        <v>2977</v>
      </c>
      <c r="D696" s="20" t="s">
        <v>2978</v>
      </c>
      <c r="E696" s="20" t="s">
        <v>86</v>
      </c>
      <c r="F696" s="20" t="s">
        <v>926</v>
      </c>
      <c r="G696" s="46" t="s">
        <v>2979</v>
      </c>
      <c r="H696" s="20" t="s">
        <v>896</v>
      </c>
      <c r="I696" s="20" t="s">
        <v>863</v>
      </c>
      <c r="J696" s="7"/>
      <c r="K696" s="81" t="str">
        <f t="shared" si="2"/>
        <v>INSERT INTO NHANVIEN VALUES ('NV692', 'Thị Kim Phương', 'Nữ', 'Long Xuyên', '0945671433', 'VT003', null);</v>
      </c>
      <c r="L696" s="82"/>
      <c r="M696" s="82"/>
      <c r="N696" s="82"/>
      <c r="O696" s="82"/>
      <c r="P696" s="82"/>
      <c r="Q696" s="82"/>
      <c r="R696" s="82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spans="1:29">
      <c r="A697" s="7"/>
      <c r="B697" s="7"/>
      <c r="C697" s="5" t="s">
        <v>2980</v>
      </c>
      <c r="D697" s="20" t="s">
        <v>2981</v>
      </c>
      <c r="E697" s="20" t="s">
        <v>91</v>
      </c>
      <c r="F697" s="20" t="s">
        <v>1106</v>
      </c>
      <c r="G697" s="46" t="s">
        <v>2982</v>
      </c>
      <c r="H697" s="20" t="s">
        <v>896</v>
      </c>
      <c r="I697" s="20" t="s">
        <v>863</v>
      </c>
      <c r="J697" s="7"/>
      <c r="K697" s="81" t="str">
        <f t="shared" si="2"/>
        <v>INSERT INTO NHANVIEN VALUES ('NV693', 'Lê Anh Tuấn', 'Nam', 'Tây Ninh', '0945671434', 'VT003', null);</v>
      </c>
      <c r="L697" s="82"/>
      <c r="M697" s="82"/>
      <c r="N697" s="82"/>
      <c r="O697" s="82"/>
      <c r="P697" s="82"/>
      <c r="Q697" s="82"/>
      <c r="R697" s="82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spans="1:29">
      <c r="A698" s="7"/>
      <c r="B698" s="7"/>
      <c r="C698" s="5" t="s">
        <v>2983</v>
      </c>
      <c r="D698" s="20" t="s">
        <v>2984</v>
      </c>
      <c r="E698" s="20" t="s">
        <v>91</v>
      </c>
      <c r="F698" s="20" t="s">
        <v>885</v>
      </c>
      <c r="G698" s="46" t="s">
        <v>2985</v>
      </c>
      <c r="H698" s="20" t="s">
        <v>896</v>
      </c>
      <c r="I698" s="20" t="s">
        <v>863</v>
      </c>
      <c r="J698" s="7"/>
      <c r="K698" s="81" t="str">
        <f t="shared" si="2"/>
        <v>INSERT INTO NHANVIEN VALUES ('NV694', 'Bùi Thanh Hiếu', 'Nam', 'HCM', '0945671435', 'VT003', null);</v>
      </c>
      <c r="L698" s="82"/>
      <c r="M698" s="82"/>
      <c r="N698" s="82"/>
      <c r="O698" s="82"/>
      <c r="P698" s="82"/>
      <c r="Q698" s="82"/>
      <c r="R698" s="82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spans="1:29">
      <c r="A699" s="7"/>
      <c r="B699" s="7"/>
      <c r="C699" s="5" t="s">
        <v>2986</v>
      </c>
      <c r="D699" s="20" t="s">
        <v>2987</v>
      </c>
      <c r="E699" s="20" t="s">
        <v>86</v>
      </c>
      <c r="F699" s="20" t="s">
        <v>904</v>
      </c>
      <c r="G699" s="46" t="s">
        <v>2988</v>
      </c>
      <c r="H699" s="20" t="s">
        <v>896</v>
      </c>
      <c r="I699" s="20" t="s">
        <v>863</v>
      </c>
      <c r="J699" s="7"/>
      <c r="K699" s="81" t="str">
        <f t="shared" si="2"/>
        <v>INSERT INTO NHANVIEN VALUES ('NV695', 'Trịnh Ngọc Thiên Trang', 'Nữ', 'Đồng Nai', '0945671436', 'VT003', null);</v>
      </c>
      <c r="L699" s="82"/>
      <c r="M699" s="82"/>
      <c r="N699" s="82"/>
      <c r="O699" s="82"/>
      <c r="P699" s="82"/>
      <c r="Q699" s="82"/>
      <c r="R699" s="82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spans="1:29">
      <c r="A700" s="7"/>
      <c r="B700" s="7"/>
      <c r="C700" s="5" t="s">
        <v>2989</v>
      </c>
      <c r="D700" s="20" t="s">
        <v>2990</v>
      </c>
      <c r="E700" s="20" t="s">
        <v>91</v>
      </c>
      <c r="F700" s="20" t="s">
        <v>938</v>
      </c>
      <c r="G700" s="46" t="s">
        <v>2991</v>
      </c>
      <c r="H700" s="20" t="s">
        <v>896</v>
      </c>
      <c r="I700" s="20" t="s">
        <v>863</v>
      </c>
      <c r="J700" s="7"/>
      <c r="K700" s="81" t="str">
        <f t="shared" si="2"/>
        <v>INSERT INTO NHANVIEN VALUES ('NV696', 'Trần Văn Nhiều', 'Nam', 'Bến Tre', '0945671437', 'VT003', null);</v>
      </c>
      <c r="L700" s="82"/>
      <c r="M700" s="82"/>
      <c r="N700" s="82"/>
      <c r="O700" s="82"/>
      <c r="P700" s="82"/>
      <c r="Q700" s="82"/>
      <c r="R700" s="82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spans="1:29">
      <c r="A701" s="7"/>
      <c r="B701" s="7"/>
      <c r="C701" s="5" t="s">
        <v>2992</v>
      </c>
      <c r="D701" s="20" t="s">
        <v>2993</v>
      </c>
      <c r="E701" s="20" t="s">
        <v>86</v>
      </c>
      <c r="F701" s="20" t="s">
        <v>894</v>
      </c>
      <c r="G701" s="46" t="s">
        <v>2994</v>
      </c>
      <c r="H701" s="20" t="s">
        <v>896</v>
      </c>
      <c r="I701" s="20" t="s">
        <v>863</v>
      </c>
      <c r="J701" s="7"/>
      <c r="K701" s="81" t="str">
        <f t="shared" si="2"/>
        <v>INSERT INTO NHANVIEN VALUES ('NV697', 'Bạch Cao Thanh Thuý', 'Nữ', 'An Giang', '0945671438', 'VT003', null);</v>
      </c>
      <c r="L701" s="82"/>
      <c r="M701" s="82"/>
      <c r="N701" s="82"/>
      <c r="O701" s="82"/>
      <c r="P701" s="82"/>
      <c r="Q701" s="82"/>
      <c r="R701" s="82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spans="1:29">
      <c r="A702" s="7"/>
      <c r="B702" s="7"/>
      <c r="C702" s="5" t="s">
        <v>2995</v>
      </c>
      <c r="D702" s="20" t="s">
        <v>2996</v>
      </c>
      <c r="E702" s="20" t="s">
        <v>86</v>
      </c>
      <c r="F702" s="20" t="s">
        <v>885</v>
      </c>
      <c r="G702" s="46" t="s">
        <v>2997</v>
      </c>
      <c r="H702" s="20" t="s">
        <v>896</v>
      </c>
      <c r="I702" s="20" t="s">
        <v>863</v>
      </c>
      <c r="J702" s="7"/>
      <c r="K702" s="81" t="str">
        <f t="shared" si="2"/>
        <v>INSERT INTO NHANVIEN VALUES ('NV698', 'Nguyễn Võ Kim Tuyết', 'Nữ', 'HCM', '0945671439', 'VT003', null);</v>
      </c>
      <c r="L702" s="82"/>
      <c r="M702" s="82"/>
      <c r="N702" s="82"/>
      <c r="O702" s="82"/>
      <c r="P702" s="82"/>
      <c r="Q702" s="82"/>
      <c r="R702" s="82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spans="1:29">
      <c r="A703" s="7"/>
      <c r="B703" s="7"/>
      <c r="C703" s="5" t="s">
        <v>2998</v>
      </c>
      <c r="D703" s="20" t="s">
        <v>2999</v>
      </c>
      <c r="E703" s="20" t="s">
        <v>91</v>
      </c>
      <c r="F703" s="20" t="s">
        <v>904</v>
      </c>
      <c r="G703" s="46" t="s">
        <v>3000</v>
      </c>
      <c r="H703" s="20" t="s">
        <v>896</v>
      </c>
      <c r="I703" s="20" t="s">
        <v>863</v>
      </c>
      <c r="J703" s="7"/>
      <c r="K703" s="81" t="str">
        <f t="shared" si="2"/>
        <v>INSERT INTO NHANVIEN VALUES ('NV699', 'Trần Kim Hưng', 'Nam', 'Đồng Nai', '0945671440', 'VT003', null);</v>
      </c>
      <c r="L703" s="82"/>
      <c r="M703" s="82"/>
      <c r="N703" s="82"/>
      <c r="O703" s="82"/>
      <c r="P703" s="82"/>
      <c r="Q703" s="82"/>
      <c r="R703" s="82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spans="1:29">
      <c r="A704" s="7"/>
      <c r="B704" s="7"/>
      <c r="C704" s="5" t="s">
        <v>3001</v>
      </c>
      <c r="D704" s="20" t="s">
        <v>3002</v>
      </c>
      <c r="E704" s="20" t="s">
        <v>91</v>
      </c>
      <c r="F704" s="20" t="s">
        <v>894</v>
      </c>
      <c r="G704" s="46" t="s">
        <v>3003</v>
      </c>
      <c r="H704" s="20" t="s">
        <v>896</v>
      </c>
      <c r="I704" s="20" t="s">
        <v>863</v>
      </c>
      <c r="J704" s="7"/>
      <c r="K704" s="81" t="str">
        <f t="shared" si="2"/>
        <v>INSERT INTO NHANVIEN VALUES ('NV700', 'Nguyễn Phan Hoài Lâm', 'Nam', 'An Giang', '0945671441', 'VT003', null);</v>
      </c>
      <c r="L704" s="82"/>
      <c r="M704" s="82"/>
      <c r="N704" s="82"/>
      <c r="O704" s="82"/>
      <c r="P704" s="82"/>
      <c r="Q704" s="82"/>
      <c r="R704" s="82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spans="1:29">
      <c r="A705" s="7"/>
      <c r="B705" s="7"/>
      <c r="C705" s="5" t="s">
        <v>3004</v>
      </c>
      <c r="D705" s="20" t="s">
        <v>3005</v>
      </c>
      <c r="E705" s="20" t="s">
        <v>86</v>
      </c>
      <c r="F705" s="20" t="s">
        <v>966</v>
      </c>
      <c r="G705" s="46" t="s">
        <v>3006</v>
      </c>
      <c r="H705" s="20" t="s">
        <v>896</v>
      </c>
      <c r="I705" s="20" t="s">
        <v>863</v>
      </c>
      <c r="J705" s="7"/>
      <c r="K705" s="81" t="str">
        <f t="shared" si="2"/>
        <v>INSERT INTO NHANVIEN VALUES ('NV701', 'Hoàng Thị Lâm Oanh', 'Nữ', 'Quãng Ngãi', '0945671442', 'VT003', null);</v>
      </c>
      <c r="L705" s="82"/>
      <c r="M705" s="82"/>
      <c r="N705" s="82"/>
      <c r="O705" s="82"/>
      <c r="P705" s="82"/>
      <c r="Q705" s="82"/>
      <c r="R705" s="82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spans="1:29">
      <c r="A706" s="7"/>
      <c r="B706" s="7"/>
      <c r="C706" s="5" t="s">
        <v>3007</v>
      </c>
      <c r="D706" s="20" t="s">
        <v>3008</v>
      </c>
      <c r="E706" s="20" t="s">
        <v>91</v>
      </c>
      <c r="F706" s="20" t="s">
        <v>885</v>
      </c>
      <c r="G706" s="46" t="s">
        <v>3009</v>
      </c>
      <c r="H706" s="20" t="s">
        <v>896</v>
      </c>
      <c r="I706" s="20" t="s">
        <v>863</v>
      </c>
      <c r="J706" s="7"/>
      <c r="K706" s="81" t="str">
        <f t="shared" si="2"/>
        <v>INSERT INTO NHANVIEN VALUES ('NV702', 'Thạch Hoàng Long', 'Nam', 'HCM', '0945671443', 'VT003', null);</v>
      </c>
      <c r="L706" s="82"/>
      <c r="M706" s="82"/>
      <c r="N706" s="82"/>
      <c r="O706" s="82"/>
      <c r="P706" s="82"/>
      <c r="Q706" s="82"/>
      <c r="R706" s="82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spans="1:29">
      <c r="A707" s="7"/>
      <c r="B707" s="7"/>
      <c r="C707" s="5" t="s">
        <v>3010</v>
      </c>
      <c r="D707" s="20" t="s">
        <v>3011</v>
      </c>
      <c r="E707" s="20" t="s">
        <v>91</v>
      </c>
      <c r="F707" s="20" t="s">
        <v>926</v>
      </c>
      <c r="G707" s="46" t="s">
        <v>3012</v>
      </c>
      <c r="H707" s="20" t="s">
        <v>896</v>
      </c>
      <c r="I707" s="20" t="s">
        <v>863</v>
      </c>
      <c r="J707" s="7"/>
      <c r="K707" s="81" t="str">
        <f t="shared" si="2"/>
        <v>INSERT INTO NHANVIEN VALUES ('NV703', 'Lê Tuấn Khải', 'Nam', 'Long Xuyên', '0945671444', 'VT003', null);</v>
      </c>
      <c r="L707" s="82"/>
      <c r="M707" s="82"/>
      <c r="N707" s="82"/>
      <c r="O707" s="82"/>
      <c r="P707" s="82"/>
      <c r="Q707" s="82"/>
      <c r="R707" s="82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spans="1:29">
      <c r="A708" s="7"/>
      <c r="B708" s="7"/>
      <c r="C708" s="5" t="s">
        <v>3013</v>
      </c>
      <c r="D708" s="20" t="s">
        <v>3014</v>
      </c>
      <c r="E708" s="20" t="s">
        <v>91</v>
      </c>
      <c r="F708" s="20" t="s">
        <v>922</v>
      </c>
      <c r="G708" s="46" t="s">
        <v>3015</v>
      </c>
      <c r="H708" s="20" t="s">
        <v>896</v>
      </c>
      <c r="I708" s="20" t="s">
        <v>863</v>
      </c>
      <c r="J708" s="7"/>
      <c r="K708" s="81" t="str">
        <f t="shared" si="2"/>
        <v>INSERT INTO NHANVIEN VALUES ('NV704', 'Phan Ngọc Tân', 'Nam', 'Kiên Giang', '0945671445', 'VT003', null);</v>
      </c>
      <c r="L708" s="82"/>
      <c r="M708" s="82"/>
      <c r="N708" s="82"/>
      <c r="O708" s="82"/>
      <c r="P708" s="82"/>
      <c r="Q708" s="82"/>
      <c r="R708" s="82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spans="1:29">
      <c r="A709" s="7"/>
      <c r="B709" s="7"/>
      <c r="C709" s="5" t="s">
        <v>3016</v>
      </c>
      <c r="D709" s="20" t="s">
        <v>3017</v>
      </c>
      <c r="E709" s="20" t="s">
        <v>86</v>
      </c>
      <c r="F709" s="20" t="s">
        <v>885</v>
      </c>
      <c r="G709" s="46" t="s">
        <v>3018</v>
      </c>
      <c r="H709" s="20" t="s">
        <v>896</v>
      </c>
      <c r="I709" s="20" t="s">
        <v>863</v>
      </c>
      <c r="J709" s="7"/>
      <c r="K709" s="81" t="str">
        <f t="shared" si="2"/>
        <v>INSERT INTO NHANVIEN VALUES ('NV705', 'Quách Vân Anh', 'Nữ', 'HCM', '0945671446', 'VT003', null);</v>
      </c>
      <c r="L709" s="82"/>
      <c r="M709" s="82"/>
      <c r="N709" s="82"/>
      <c r="O709" s="82"/>
      <c r="P709" s="82"/>
      <c r="Q709" s="82"/>
      <c r="R709" s="82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spans="1:29">
      <c r="A710" s="7"/>
      <c r="B710" s="7"/>
      <c r="C710" s="5" t="s">
        <v>3019</v>
      </c>
      <c r="D710" s="20" t="s">
        <v>3020</v>
      </c>
      <c r="E710" s="20" t="s">
        <v>91</v>
      </c>
      <c r="F710" s="20" t="s">
        <v>922</v>
      </c>
      <c r="G710" s="46" t="s">
        <v>3021</v>
      </c>
      <c r="H710" s="20" t="s">
        <v>896</v>
      </c>
      <c r="I710" s="20" t="s">
        <v>863</v>
      </c>
      <c r="J710" s="7"/>
      <c r="K710" s="81" t="str">
        <f t="shared" si="2"/>
        <v>INSERT INTO NHANVIEN VALUES ('NV706', 'Lê Triệu Quốc', 'Nam', 'Kiên Giang', '0945671447', 'VT003', null);</v>
      </c>
      <c r="L710" s="82"/>
      <c r="M710" s="82"/>
      <c r="N710" s="82"/>
      <c r="O710" s="82"/>
      <c r="P710" s="82"/>
      <c r="Q710" s="82"/>
      <c r="R710" s="82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spans="1:29">
      <c r="A711" s="7"/>
      <c r="B711" s="7"/>
      <c r="C711" s="5" t="s">
        <v>3022</v>
      </c>
      <c r="D711" s="20" t="s">
        <v>3023</v>
      </c>
      <c r="E711" s="20" t="s">
        <v>91</v>
      </c>
      <c r="F711" s="20" t="s">
        <v>894</v>
      </c>
      <c r="G711" s="46" t="s">
        <v>3024</v>
      </c>
      <c r="H711" s="20" t="s">
        <v>896</v>
      </c>
      <c r="I711" s="20" t="s">
        <v>863</v>
      </c>
      <c r="J711" s="7"/>
      <c r="K711" s="81" t="str">
        <f t="shared" si="2"/>
        <v>INSERT INTO NHANVIEN VALUES ('NV707', 'Đào Trí Thiện', 'Nam', 'An Giang', '0945671448', 'VT003', null);</v>
      </c>
      <c r="L711" s="82"/>
      <c r="M711" s="82"/>
      <c r="N711" s="82"/>
      <c r="O711" s="82"/>
      <c r="P711" s="82"/>
      <c r="Q711" s="82"/>
      <c r="R711" s="82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spans="1:29">
      <c r="A712" s="7"/>
      <c r="B712" s="7"/>
      <c r="C712" s="5" t="s">
        <v>3025</v>
      </c>
      <c r="D712" s="20" t="s">
        <v>3026</v>
      </c>
      <c r="E712" s="20" t="s">
        <v>91</v>
      </c>
      <c r="F712" s="20" t="s">
        <v>894</v>
      </c>
      <c r="G712" s="46" t="s">
        <v>3027</v>
      </c>
      <c r="H712" s="20" t="s">
        <v>896</v>
      </c>
      <c r="I712" s="20" t="s">
        <v>863</v>
      </c>
      <c r="J712" s="7"/>
      <c r="K712" s="81" t="str">
        <f t="shared" si="2"/>
        <v>INSERT INTO NHANVIEN VALUES ('NV708', 'Nguyễn Hải Đăng', 'Nam', 'An Giang', '0945671449', 'VT003', null);</v>
      </c>
      <c r="L712" s="82"/>
      <c r="M712" s="82"/>
      <c r="N712" s="82"/>
      <c r="O712" s="82"/>
      <c r="P712" s="82"/>
      <c r="Q712" s="82"/>
      <c r="R712" s="82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spans="1:29">
      <c r="A713" s="7"/>
      <c r="B713" s="7"/>
      <c r="C713" s="5" t="s">
        <v>3028</v>
      </c>
      <c r="D713" s="20" t="s">
        <v>3029</v>
      </c>
      <c r="E713" s="20" t="s">
        <v>86</v>
      </c>
      <c r="F713" s="20" t="s">
        <v>922</v>
      </c>
      <c r="G713" s="46" t="s">
        <v>3030</v>
      </c>
      <c r="H713" s="20" t="s">
        <v>896</v>
      </c>
      <c r="I713" s="20" t="s">
        <v>863</v>
      </c>
      <c r="J713" s="7"/>
      <c r="K713" s="81" t="str">
        <f t="shared" si="2"/>
        <v>INSERT INTO NHANVIEN VALUES ('NV709', 'Đoàn Lan Phương', 'Nữ', 'Kiên Giang', '0945671450', 'VT003', null);</v>
      </c>
      <c r="L713" s="82"/>
      <c r="M713" s="82"/>
      <c r="N713" s="82"/>
      <c r="O713" s="82"/>
      <c r="P713" s="82"/>
      <c r="Q713" s="82"/>
      <c r="R713" s="82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spans="1:29">
      <c r="A714" s="7"/>
      <c r="B714" s="7"/>
      <c r="C714" s="5" t="s">
        <v>3031</v>
      </c>
      <c r="D714" s="20" t="s">
        <v>3032</v>
      </c>
      <c r="E714" s="20" t="s">
        <v>86</v>
      </c>
      <c r="F714" s="20" t="s">
        <v>885</v>
      </c>
      <c r="G714" s="46" t="s">
        <v>3033</v>
      </c>
      <c r="H714" s="20" t="s">
        <v>896</v>
      </c>
      <c r="I714" s="20" t="s">
        <v>863</v>
      </c>
      <c r="J714" s="7"/>
      <c r="K714" s="81" t="str">
        <f t="shared" si="2"/>
        <v>INSERT INTO NHANVIEN VALUES ('NV710', 'Trần Đình Phương Thanh', 'Nữ', 'HCM', '0945671451', 'VT003', null);</v>
      </c>
      <c r="L714" s="82"/>
      <c r="M714" s="82"/>
      <c r="N714" s="82"/>
      <c r="O714" s="82"/>
      <c r="P714" s="82"/>
      <c r="Q714" s="82"/>
      <c r="R714" s="82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spans="1:29">
      <c r="A715" s="7"/>
      <c r="B715" s="7"/>
      <c r="C715" s="5" t="s">
        <v>3034</v>
      </c>
      <c r="D715" s="20" t="s">
        <v>3035</v>
      </c>
      <c r="E715" s="20" t="s">
        <v>86</v>
      </c>
      <c r="F715" s="20" t="s">
        <v>890</v>
      </c>
      <c r="G715" s="46" t="s">
        <v>3036</v>
      </c>
      <c r="H715" s="20" t="s">
        <v>896</v>
      </c>
      <c r="I715" s="20" t="s">
        <v>863</v>
      </c>
      <c r="J715" s="7"/>
      <c r="K715" s="81" t="str">
        <f t="shared" si="2"/>
        <v>INSERT INTO NHANVIEN VALUES ('NV711', 'Nguyễn Thị Trâm', 'Nữ', 'Cần Thơ', '0945671452', 'VT003', null);</v>
      </c>
      <c r="L715" s="82"/>
      <c r="M715" s="82"/>
      <c r="N715" s="82"/>
      <c r="O715" s="82"/>
      <c r="P715" s="82"/>
      <c r="Q715" s="82"/>
      <c r="R715" s="82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spans="1:29">
      <c r="A716" s="7"/>
      <c r="B716" s="7"/>
      <c r="C716" s="5" t="s">
        <v>3037</v>
      </c>
      <c r="D716" s="20" t="s">
        <v>3038</v>
      </c>
      <c r="E716" s="20" t="s">
        <v>91</v>
      </c>
      <c r="F716" s="20" t="s">
        <v>966</v>
      </c>
      <c r="G716" s="46" t="s">
        <v>3039</v>
      </c>
      <c r="H716" s="20" t="s">
        <v>896</v>
      </c>
      <c r="I716" s="20" t="s">
        <v>863</v>
      </c>
      <c r="J716" s="7"/>
      <c r="K716" s="81" t="str">
        <f t="shared" si="2"/>
        <v>INSERT INTO NHANVIEN VALUES ('NV712', 'Mai Anh Phong', 'Nam', 'Quãng Ngãi', '0945671453', 'VT003', null);</v>
      </c>
      <c r="L716" s="82"/>
      <c r="M716" s="82"/>
      <c r="N716" s="82"/>
      <c r="O716" s="82"/>
      <c r="P716" s="82"/>
      <c r="Q716" s="82"/>
      <c r="R716" s="82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spans="1:29">
      <c r="A717" s="7"/>
      <c r="B717" s="7"/>
      <c r="C717" s="5" t="s">
        <v>3040</v>
      </c>
      <c r="D717" s="20" t="s">
        <v>3041</v>
      </c>
      <c r="E717" s="20" t="s">
        <v>91</v>
      </c>
      <c r="F717" s="20" t="s">
        <v>938</v>
      </c>
      <c r="G717" s="46" t="s">
        <v>3042</v>
      </c>
      <c r="H717" s="20" t="s">
        <v>896</v>
      </c>
      <c r="I717" s="20" t="s">
        <v>863</v>
      </c>
      <c r="J717" s="7"/>
      <c r="K717" s="81" t="str">
        <f t="shared" si="2"/>
        <v>INSERT INTO NHANVIEN VALUES ('NV713', 'Lê Thanh Bình', 'Nam', 'Bến Tre', '0945671454', 'VT003', null);</v>
      </c>
      <c r="L717" s="82"/>
      <c r="M717" s="82"/>
      <c r="N717" s="82"/>
      <c r="O717" s="82"/>
      <c r="P717" s="82"/>
      <c r="Q717" s="82"/>
      <c r="R717" s="82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spans="1:29">
      <c r="A718" s="7"/>
      <c r="B718" s="7"/>
      <c r="C718" s="5" t="s">
        <v>3043</v>
      </c>
      <c r="D718" s="20" t="s">
        <v>3044</v>
      </c>
      <c r="E718" s="20" t="s">
        <v>91</v>
      </c>
      <c r="F718" s="20" t="s">
        <v>885</v>
      </c>
      <c r="G718" s="46" t="s">
        <v>3045</v>
      </c>
      <c r="H718" s="20" t="s">
        <v>896</v>
      </c>
      <c r="I718" s="20" t="s">
        <v>863</v>
      </c>
      <c r="J718" s="7"/>
      <c r="K718" s="81" t="str">
        <f t="shared" si="2"/>
        <v>INSERT INTO NHANVIEN VALUES ('NV714', 'Phạm Tấn Vinh', 'Nam', 'HCM', '0945671455', 'VT003', null);</v>
      </c>
      <c r="L718" s="82"/>
      <c r="M718" s="82"/>
      <c r="N718" s="82"/>
      <c r="O718" s="82"/>
      <c r="P718" s="82"/>
      <c r="Q718" s="82"/>
      <c r="R718" s="82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spans="1:29">
      <c r="A719" s="7"/>
      <c r="B719" s="7"/>
      <c r="C719" s="5" t="s">
        <v>3046</v>
      </c>
      <c r="D719" s="20" t="s">
        <v>3047</v>
      </c>
      <c r="E719" s="20" t="s">
        <v>86</v>
      </c>
      <c r="F719" s="20" t="s">
        <v>966</v>
      </c>
      <c r="G719" s="46" t="s">
        <v>3048</v>
      </c>
      <c r="H719" s="20" t="s">
        <v>896</v>
      </c>
      <c r="I719" s="20" t="s">
        <v>863</v>
      </c>
      <c r="J719" s="7"/>
      <c r="K719" s="81" t="str">
        <f t="shared" si="2"/>
        <v>INSERT INTO NHANVIEN VALUES ('NV715', 'Trần Thị Hồng Hạnh', 'Nữ', 'Quãng Ngãi', '0945671456', 'VT003', null);</v>
      </c>
      <c r="L719" s="82"/>
      <c r="M719" s="82"/>
      <c r="N719" s="82"/>
      <c r="O719" s="82"/>
      <c r="P719" s="82"/>
      <c r="Q719" s="82"/>
      <c r="R719" s="82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spans="1:29">
      <c r="A720" s="7"/>
      <c r="B720" s="7"/>
      <c r="C720" s="5" t="s">
        <v>3049</v>
      </c>
      <c r="D720" s="20" t="s">
        <v>3050</v>
      </c>
      <c r="E720" s="20" t="s">
        <v>91</v>
      </c>
      <c r="F720" s="20" t="s">
        <v>894</v>
      </c>
      <c r="G720" s="46" t="s">
        <v>3051</v>
      </c>
      <c r="H720" s="20" t="s">
        <v>896</v>
      </c>
      <c r="I720" s="20" t="s">
        <v>863</v>
      </c>
      <c r="J720" s="7"/>
      <c r="K720" s="81" t="str">
        <f t="shared" si="2"/>
        <v>INSERT INTO NHANVIEN VALUES ('NV716', 'Đỗ Thành Trung', 'Nam', 'An Giang', '0945671457', 'VT003', null);</v>
      </c>
      <c r="L720" s="82"/>
      <c r="M720" s="82"/>
      <c r="N720" s="82"/>
      <c r="O720" s="82"/>
      <c r="P720" s="82"/>
      <c r="Q720" s="82"/>
      <c r="R720" s="82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spans="1:29">
      <c r="A721" s="7"/>
      <c r="B721" s="7"/>
      <c r="C721" s="5" t="s">
        <v>3052</v>
      </c>
      <c r="D721" s="20" t="s">
        <v>3053</v>
      </c>
      <c r="E721" s="20" t="s">
        <v>86</v>
      </c>
      <c r="F721" s="20" t="s">
        <v>938</v>
      </c>
      <c r="G721" s="46" t="s">
        <v>3054</v>
      </c>
      <c r="H721" s="20" t="s">
        <v>896</v>
      </c>
      <c r="I721" s="20" t="s">
        <v>863</v>
      </c>
      <c r="J721" s="7"/>
      <c r="K721" s="81" t="str">
        <f t="shared" si="2"/>
        <v>INSERT INTO NHANVIEN VALUES ('NV717', 'Nguyễn Thị Thảo Nhi', 'Nữ', 'Bến Tre', '0945671458', 'VT003', null);</v>
      </c>
      <c r="L721" s="82"/>
      <c r="M721" s="82"/>
      <c r="N721" s="82"/>
      <c r="O721" s="82"/>
      <c r="P721" s="82"/>
      <c r="Q721" s="82"/>
      <c r="R721" s="82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spans="1:29">
      <c r="A722" s="7"/>
      <c r="B722" s="7"/>
      <c r="C722" s="5" t="s">
        <v>3055</v>
      </c>
      <c r="D722" s="20" t="s">
        <v>3056</v>
      </c>
      <c r="E722" s="20" t="s">
        <v>91</v>
      </c>
      <c r="F722" s="20" t="s">
        <v>890</v>
      </c>
      <c r="G722" s="46" t="s">
        <v>3057</v>
      </c>
      <c r="H722" s="20" t="s">
        <v>896</v>
      </c>
      <c r="I722" s="20" t="s">
        <v>863</v>
      </c>
      <c r="J722" s="7"/>
      <c r="K722" s="81" t="str">
        <f t="shared" si="2"/>
        <v>INSERT INTO NHANVIEN VALUES ('NV718', 'Cao Minh Đức', 'Nam', 'Cần Thơ', '0945671459', 'VT003', null);</v>
      </c>
      <c r="L722" s="82"/>
      <c r="M722" s="82"/>
      <c r="N722" s="82"/>
      <c r="O722" s="82"/>
      <c r="P722" s="82"/>
      <c r="Q722" s="82"/>
      <c r="R722" s="82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spans="1:29">
      <c r="A723" s="7"/>
      <c r="B723" s="7"/>
      <c r="C723" s="5" t="s">
        <v>3058</v>
      </c>
      <c r="D723" s="20" t="s">
        <v>3059</v>
      </c>
      <c r="E723" s="20" t="s">
        <v>91</v>
      </c>
      <c r="F723" s="20" t="s">
        <v>922</v>
      </c>
      <c r="G723" s="46" t="s">
        <v>3060</v>
      </c>
      <c r="H723" s="20" t="s">
        <v>896</v>
      </c>
      <c r="I723" s="20" t="s">
        <v>863</v>
      </c>
      <c r="J723" s="7"/>
      <c r="K723" s="81" t="str">
        <f t="shared" si="2"/>
        <v>INSERT INTO NHANVIEN VALUES ('NV719', 'Nguyễn Xuân Đạt', 'Nam', 'Kiên Giang', '0945671460', 'VT003', null);</v>
      </c>
      <c r="L723" s="82"/>
      <c r="M723" s="82"/>
      <c r="N723" s="82"/>
      <c r="O723" s="82"/>
      <c r="P723" s="82"/>
      <c r="Q723" s="82"/>
      <c r="R723" s="82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spans="1:29">
      <c r="A724" s="7"/>
      <c r="B724" s="7"/>
      <c r="C724" s="5" t="s">
        <v>3061</v>
      </c>
      <c r="D724" s="20" t="s">
        <v>3062</v>
      </c>
      <c r="E724" s="20" t="s">
        <v>91</v>
      </c>
      <c r="F724" s="20" t="s">
        <v>1129</v>
      </c>
      <c r="G724" s="46" t="s">
        <v>3063</v>
      </c>
      <c r="H724" s="20" t="s">
        <v>896</v>
      </c>
      <c r="I724" s="20" t="s">
        <v>863</v>
      </c>
      <c r="J724" s="7"/>
      <c r="K724" s="81" t="str">
        <f t="shared" si="2"/>
        <v>INSERT INTO NHANVIEN VALUES ('NV720', 'Dư Gia Huy', 'Nam', 'Long An', '0945671461', 'VT003', null);</v>
      </c>
      <c r="L724" s="82"/>
      <c r="M724" s="82"/>
      <c r="N724" s="82"/>
      <c r="O724" s="82"/>
      <c r="P724" s="82"/>
      <c r="Q724" s="82"/>
      <c r="R724" s="82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spans="1:29">
      <c r="A725" s="7"/>
      <c r="B725" s="7"/>
      <c r="C725" s="5" t="s">
        <v>3064</v>
      </c>
      <c r="D725" s="20" t="s">
        <v>3065</v>
      </c>
      <c r="E725" s="20" t="s">
        <v>91</v>
      </c>
      <c r="F725" s="20" t="s">
        <v>938</v>
      </c>
      <c r="G725" s="46" t="s">
        <v>3066</v>
      </c>
      <c r="H725" s="20" t="s">
        <v>896</v>
      </c>
      <c r="I725" s="20" t="s">
        <v>863</v>
      </c>
      <c r="J725" s="7"/>
      <c r="K725" s="81" t="str">
        <f t="shared" si="2"/>
        <v>INSERT INTO NHANVIEN VALUES ('NV721', 'Lương Phú An', 'Nam', 'Bến Tre', '0945671462', 'VT003', null);</v>
      </c>
      <c r="L725" s="82"/>
      <c r="M725" s="82"/>
      <c r="N725" s="82"/>
      <c r="O725" s="82"/>
      <c r="P725" s="82"/>
      <c r="Q725" s="82"/>
      <c r="R725" s="82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spans="1:29">
      <c r="A726" s="7"/>
      <c r="B726" s="7"/>
      <c r="C726" s="5" t="s">
        <v>3067</v>
      </c>
      <c r="D726" s="20" t="s">
        <v>3068</v>
      </c>
      <c r="E726" s="20" t="s">
        <v>91</v>
      </c>
      <c r="F726" s="20" t="s">
        <v>956</v>
      </c>
      <c r="G726" s="46" t="s">
        <v>3069</v>
      </c>
      <c r="H726" s="20" t="s">
        <v>896</v>
      </c>
      <c r="I726" s="20" t="s">
        <v>863</v>
      </c>
      <c r="J726" s="7"/>
      <c r="K726" s="81" t="str">
        <f t="shared" si="2"/>
        <v>INSERT INTO NHANVIEN VALUES ('NV722', 'Lê Đức Vinh', 'Nam', 'Sóc Trăng', '0945671463', 'VT003', null);</v>
      </c>
      <c r="L726" s="82"/>
      <c r="M726" s="82"/>
      <c r="N726" s="82"/>
      <c r="O726" s="82"/>
      <c r="P726" s="82"/>
      <c r="Q726" s="82"/>
      <c r="R726" s="82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spans="1:29">
      <c r="A727" s="7"/>
      <c r="B727" s="7"/>
      <c r="C727" s="5" t="s">
        <v>3070</v>
      </c>
      <c r="D727" s="20" t="s">
        <v>3071</v>
      </c>
      <c r="E727" s="20" t="s">
        <v>86</v>
      </c>
      <c r="F727" s="20" t="s">
        <v>885</v>
      </c>
      <c r="G727" s="46" t="s">
        <v>3072</v>
      </c>
      <c r="H727" s="20" t="s">
        <v>896</v>
      </c>
      <c r="I727" s="20" t="s">
        <v>863</v>
      </c>
      <c r="J727" s="7"/>
      <c r="K727" s="81" t="str">
        <f t="shared" si="2"/>
        <v>INSERT INTO NHANVIEN VALUES ('NV723', 'Trần Thị Mỹ Linh', 'Nữ', 'HCM', '0945671464', 'VT003', null);</v>
      </c>
      <c r="L727" s="82"/>
      <c r="M727" s="82"/>
      <c r="N727" s="82"/>
      <c r="O727" s="82"/>
      <c r="P727" s="82"/>
      <c r="Q727" s="82"/>
      <c r="R727" s="82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spans="1:29">
      <c r="A728" s="7"/>
      <c r="B728" s="7"/>
      <c r="C728" s="5" t="s">
        <v>3073</v>
      </c>
      <c r="D728" s="20" t="s">
        <v>3074</v>
      </c>
      <c r="E728" s="20" t="s">
        <v>86</v>
      </c>
      <c r="F728" s="20" t="s">
        <v>1110</v>
      </c>
      <c r="G728" s="46" t="s">
        <v>3075</v>
      </c>
      <c r="H728" s="20" t="s">
        <v>896</v>
      </c>
      <c r="I728" s="20" t="s">
        <v>863</v>
      </c>
      <c r="J728" s="7"/>
      <c r="K728" s="81" t="str">
        <f t="shared" si="2"/>
        <v>INSERT INTO NHANVIEN VALUES ('NV724', 'Nguyễn Ngọc Yến', 'Nữ', 'Bình Dương', '0945671465', 'VT003', null);</v>
      </c>
      <c r="L728" s="82"/>
      <c r="M728" s="82"/>
      <c r="N728" s="82"/>
      <c r="O728" s="82"/>
      <c r="P728" s="82"/>
      <c r="Q728" s="82"/>
      <c r="R728" s="82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spans="1:29">
      <c r="A729" s="7"/>
      <c r="B729" s="7"/>
      <c r="C729" s="5" t="s">
        <v>3076</v>
      </c>
      <c r="D729" s="20" t="s">
        <v>3077</v>
      </c>
      <c r="E729" s="20" t="s">
        <v>86</v>
      </c>
      <c r="F729" s="20" t="s">
        <v>885</v>
      </c>
      <c r="G729" s="46" t="s">
        <v>3078</v>
      </c>
      <c r="H729" s="20" t="s">
        <v>896</v>
      </c>
      <c r="I729" s="20" t="s">
        <v>863</v>
      </c>
      <c r="J729" s="7"/>
      <c r="K729" s="81" t="str">
        <f t="shared" si="2"/>
        <v>INSERT INTO NHANVIEN VALUES ('NV725', 'Đoàn Thị Ngân', 'Nữ', 'HCM', '0945671466', 'VT003', null);</v>
      </c>
      <c r="L729" s="82"/>
      <c r="M729" s="82"/>
      <c r="N729" s="82"/>
      <c r="O729" s="82"/>
      <c r="P729" s="82"/>
      <c r="Q729" s="82"/>
      <c r="R729" s="82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spans="1:29">
      <c r="A730" s="7"/>
      <c r="B730" s="7"/>
      <c r="C730" s="5" t="s">
        <v>3079</v>
      </c>
      <c r="D730" s="20" t="s">
        <v>3080</v>
      </c>
      <c r="E730" s="20" t="s">
        <v>91</v>
      </c>
      <c r="F730" s="20" t="s">
        <v>922</v>
      </c>
      <c r="G730" s="46" t="s">
        <v>3081</v>
      </c>
      <c r="H730" s="20" t="s">
        <v>896</v>
      </c>
      <c r="I730" s="20" t="s">
        <v>863</v>
      </c>
      <c r="J730" s="7"/>
      <c r="K730" s="81" t="str">
        <f t="shared" si="2"/>
        <v>INSERT INTO NHANVIEN VALUES ('NV726', 'Nguyễn Thành Tính', 'Nam', 'Kiên Giang', '0945671467', 'VT003', null);</v>
      </c>
      <c r="L730" s="82"/>
      <c r="M730" s="82"/>
      <c r="N730" s="82"/>
      <c r="O730" s="82"/>
      <c r="P730" s="82"/>
      <c r="Q730" s="82"/>
      <c r="R730" s="82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spans="1:29">
      <c r="A731" s="7"/>
      <c r="B731" s="7"/>
      <c r="C731" s="5" t="s">
        <v>3082</v>
      </c>
      <c r="D731" s="20" t="s">
        <v>3083</v>
      </c>
      <c r="E731" s="20" t="s">
        <v>86</v>
      </c>
      <c r="F731" s="20" t="s">
        <v>885</v>
      </c>
      <c r="G731" s="46" t="s">
        <v>3084</v>
      </c>
      <c r="H731" s="20" t="s">
        <v>896</v>
      </c>
      <c r="I731" s="20" t="s">
        <v>863</v>
      </c>
      <c r="J731" s="7"/>
      <c r="K731" s="81" t="str">
        <f t="shared" si="2"/>
        <v>INSERT INTO NHANVIEN VALUES ('NV727', 'Trương Thị Mỹ Linh', 'Nữ', 'HCM', '0945671468', 'VT003', null);</v>
      </c>
      <c r="L731" s="82"/>
      <c r="M731" s="82"/>
      <c r="N731" s="82"/>
      <c r="O731" s="82"/>
      <c r="P731" s="82"/>
      <c r="Q731" s="82"/>
      <c r="R731" s="82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spans="1:29">
      <c r="A732" s="7"/>
      <c r="B732" s="7"/>
      <c r="C732" s="5" t="s">
        <v>3085</v>
      </c>
      <c r="D732" s="20" t="s">
        <v>3086</v>
      </c>
      <c r="E732" s="20" t="s">
        <v>91</v>
      </c>
      <c r="F732" s="20" t="s">
        <v>922</v>
      </c>
      <c r="G732" s="46" t="s">
        <v>3087</v>
      </c>
      <c r="H732" s="20" t="s">
        <v>896</v>
      </c>
      <c r="I732" s="20" t="s">
        <v>863</v>
      </c>
      <c r="J732" s="7"/>
      <c r="K732" s="81" t="str">
        <f t="shared" si="2"/>
        <v>INSERT INTO NHANVIEN VALUES ('NV728', 'Nguyễn Đức Phú', 'Nam', 'Kiên Giang', '0945671469', 'VT003', null);</v>
      </c>
      <c r="L732" s="82"/>
      <c r="M732" s="82"/>
      <c r="N732" s="82"/>
      <c r="O732" s="82"/>
      <c r="P732" s="82"/>
      <c r="Q732" s="82"/>
      <c r="R732" s="82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spans="1:29">
      <c r="A733" s="7"/>
      <c r="B733" s="7"/>
      <c r="C733" s="5" t="s">
        <v>3088</v>
      </c>
      <c r="D733" s="20" t="s">
        <v>3089</v>
      </c>
      <c r="E733" s="20" t="s">
        <v>86</v>
      </c>
      <c r="F733" s="20" t="s">
        <v>926</v>
      </c>
      <c r="G733" s="46" t="s">
        <v>3090</v>
      </c>
      <c r="H733" s="20" t="s">
        <v>896</v>
      </c>
      <c r="I733" s="20" t="s">
        <v>863</v>
      </c>
      <c r="J733" s="7"/>
      <c r="K733" s="81" t="str">
        <f t="shared" si="2"/>
        <v>INSERT INTO NHANVIEN VALUES ('NV729', 'Nguyễn Tường Vi', 'Nữ', 'Long Xuyên', '0945671470', 'VT003', null);</v>
      </c>
      <c r="L733" s="82"/>
      <c r="M733" s="82"/>
      <c r="N733" s="82"/>
      <c r="O733" s="82"/>
      <c r="P733" s="82"/>
      <c r="Q733" s="82"/>
      <c r="R733" s="82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spans="1:29">
      <c r="A734" s="7"/>
      <c r="B734" s="7"/>
      <c r="C734" s="5" t="s">
        <v>3091</v>
      </c>
      <c r="D734" s="20" t="s">
        <v>3092</v>
      </c>
      <c r="E734" s="20" t="s">
        <v>91</v>
      </c>
      <c r="F734" s="20" t="s">
        <v>922</v>
      </c>
      <c r="G734" s="46" t="s">
        <v>3093</v>
      </c>
      <c r="H734" s="20" t="s">
        <v>896</v>
      </c>
      <c r="I734" s="20" t="s">
        <v>863</v>
      </c>
      <c r="J734" s="7"/>
      <c r="K734" s="81" t="str">
        <f t="shared" si="2"/>
        <v>INSERT INTO NHANVIEN VALUES ('NV730', 'Nguyễn Trần Thức', 'Nam', 'Kiên Giang', '0945671471', 'VT003', null);</v>
      </c>
      <c r="L734" s="82"/>
      <c r="M734" s="82"/>
      <c r="N734" s="82"/>
      <c r="O734" s="82"/>
      <c r="P734" s="82"/>
      <c r="Q734" s="82"/>
      <c r="R734" s="82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spans="1:29">
      <c r="A735" s="7"/>
      <c r="B735" s="7"/>
      <c r="C735" s="5" t="s">
        <v>3094</v>
      </c>
      <c r="D735" s="20" t="s">
        <v>3095</v>
      </c>
      <c r="E735" s="20" t="s">
        <v>91</v>
      </c>
      <c r="F735" s="20" t="s">
        <v>890</v>
      </c>
      <c r="G735" s="46" t="s">
        <v>3096</v>
      </c>
      <c r="H735" s="20" t="s">
        <v>896</v>
      </c>
      <c r="I735" s="20" t="s">
        <v>863</v>
      </c>
      <c r="J735" s="7"/>
      <c r="K735" s="81" t="str">
        <f t="shared" si="2"/>
        <v>INSERT INTO NHANVIEN VALUES ('NV731', 'Nguyễn Thành Biên', 'Nam', 'Cần Thơ', '0945671472', 'VT003', null);</v>
      </c>
      <c r="L735" s="82"/>
      <c r="M735" s="82"/>
      <c r="N735" s="82"/>
      <c r="O735" s="82"/>
      <c r="P735" s="82"/>
      <c r="Q735" s="82"/>
      <c r="R735" s="82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spans="1:29">
      <c r="A736" s="7"/>
      <c r="B736" s="7"/>
      <c r="C736" s="5" t="s">
        <v>3097</v>
      </c>
      <c r="D736" s="20" t="s">
        <v>3098</v>
      </c>
      <c r="E736" s="20" t="s">
        <v>86</v>
      </c>
      <c r="F736" s="20" t="s">
        <v>1154</v>
      </c>
      <c r="G736" s="46" t="s">
        <v>3099</v>
      </c>
      <c r="H736" s="20" t="s">
        <v>896</v>
      </c>
      <c r="I736" s="20" t="s">
        <v>863</v>
      </c>
      <c r="J736" s="7"/>
      <c r="K736" s="81" t="str">
        <f t="shared" si="2"/>
        <v>INSERT INTO NHANVIEN VALUES ('NV732', 'Trần Ngọc Minh Thư', 'Nữ', 'Bình Phước', '0945671473', 'VT003', null);</v>
      </c>
      <c r="L736" s="82"/>
      <c r="M736" s="82"/>
      <c r="N736" s="82"/>
      <c r="O736" s="82"/>
      <c r="P736" s="82"/>
      <c r="Q736" s="82"/>
      <c r="R736" s="82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spans="1:29">
      <c r="A737" s="7"/>
      <c r="B737" s="7"/>
      <c r="C737" s="5" t="s">
        <v>3100</v>
      </c>
      <c r="D737" s="20" t="s">
        <v>3101</v>
      </c>
      <c r="E737" s="20" t="s">
        <v>91</v>
      </c>
      <c r="F737" s="20" t="s">
        <v>885</v>
      </c>
      <c r="G737" s="46" t="s">
        <v>3102</v>
      </c>
      <c r="H737" s="20" t="s">
        <v>896</v>
      </c>
      <c r="I737" s="20" t="s">
        <v>863</v>
      </c>
      <c r="J737" s="7"/>
      <c r="K737" s="81" t="str">
        <f t="shared" si="2"/>
        <v>INSERT INTO NHANVIEN VALUES ('NV733', 'Âu Phước Sang', 'Nam', 'HCM', '0945671474', 'VT003', null);</v>
      </c>
      <c r="L737" s="82"/>
      <c r="M737" s="82"/>
      <c r="N737" s="82"/>
      <c r="O737" s="82"/>
      <c r="P737" s="82"/>
      <c r="Q737" s="82"/>
      <c r="R737" s="82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spans="1:29">
      <c r="A738" s="7"/>
      <c r="B738" s="7"/>
      <c r="C738" s="5" t="s">
        <v>3103</v>
      </c>
      <c r="D738" s="20" t="s">
        <v>3104</v>
      </c>
      <c r="E738" s="20" t="s">
        <v>91</v>
      </c>
      <c r="F738" s="20" t="s">
        <v>894</v>
      </c>
      <c r="G738" s="46" t="s">
        <v>3105</v>
      </c>
      <c r="H738" s="20" t="s">
        <v>896</v>
      </c>
      <c r="I738" s="20" t="s">
        <v>863</v>
      </c>
      <c r="J738" s="7"/>
      <c r="K738" s="81" t="str">
        <f t="shared" si="2"/>
        <v>INSERT INTO NHANVIEN VALUES ('NV734', 'Phùng Tấn Lợi', 'Nam', 'An Giang', '0945671475', 'VT003', null);</v>
      </c>
      <c r="L738" s="82"/>
      <c r="M738" s="82"/>
      <c r="N738" s="82"/>
      <c r="O738" s="82"/>
      <c r="P738" s="82"/>
      <c r="Q738" s="82"/>
      <c r="R738" s="82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spans="1:29">
      <c r="A739" s="7"/>
      <c r="B739" s="7"/>
      <c r="C739" s="5" t="s">
        <v>3106</v>
      </c>
      <c r="D739" s="20" t="s">
        <v>3107</v>
      </c>
      <c r="E739" s="20" t="s">
        <v>91</v>
      </c>
      <c r="F739" s="20" t="s">
        <v>966</v>
      </c>
      <c r="G739" s="46" t="s">
        <v>3108</v>
      </c>
      <c r="H739" s="20" t="s">
        <v>896</v>
      </c>
      <c r="I739" s="20" t="s">
        <v>863</v>
      </c>
      <c r="J739" s="7"/>
      <c r="K739" s="81" t="str">
        <f t="shared" si="2"/>
        <v>INSERT INTO NHANVIEN VALUES ('NV735', 'Trương Duy Nhất', 'Nam', 'Quãng Ngãi', '0945671476', 'VT003', null);</v>
      </c>
      <c r="L739" s="82"/>
      <c r="M739" s="82"/>
      <c r="N739" s="82"/>
      <c r="O739" s="82"/>
      <c r="P739" s="82"/>
      <c r="Q739" s="82"/>
      <c r="R739" s="82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spans="1:29">
      <c r="A740" s="7"/>
      <c r="B740" s="7"/>
      <c r="C740" s="5" t="s">
        <v>3109</v>
      </c>
      <c r="D740" s="20" t="s">
        <v>3110</v>
      </c>
      <c r="E740" s="20" t="s">
        <v>86</v>
      </c>
      <c r="F740" s="20" t="s">
        <v>922</v>
      </c>
      <c r="G740" s="46" t="s">
        <v>3111</v>
      </c>
      <c r="H740" s="20" t="s">
        <v>896</v>
      </c>
      <c r="I740" s="20" t="s">
        <v>863</v>
      </c>
      <c r="J740" s="7"/>
      <c r="K740" s="81" t="str">
        <f t="shared" si="2"/>
        <v>INSERT INTO NHANVIEN VALUES ('NV736', 'Võ Ngô Thị Hương', 'Nữ', 'Kiên Giang', '0945671477', 'VT003', null);</v>
      </c>
      <c r="L740" s="82"/>
      <c r="M740" s="82"/>
      <c r="N740" s="82"/>
      <c r="O740" s="82"/>
      <c r="P740" s="82"/>
      <c r="Q740" s="82"/>
      <c r="R740" s="82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spans="1:29">
      <c r="A741" s="7"/>
      <c r="B741" s="7"/>
      <c r="C741" s="5" t="s">
        <v>3112</v>
      </c>
      <c r="D741" s="20" t="s">
        <v>3113</v>
      </c>
      <c r="E741" s="20" t="s">
        <v>86</v>
      </c>
      <c r="F741" s="20" t="s">
        <v>922</v>
      </c>
      <c r="G741" s="46" t="s">
        <v>3114</v>
      </c>
      <c r="H741" s="20" t="s">
        <v>896</v>
      </c>
      <c r="I741" s="20" t="s">
        <v>863</v>
      </c>
      <c r="J741" s="7"/>
      <c r="K741" s="81" t="str">
        <f t="shared" si="2"/>
        <v>INSERT INTO NHANVIEN VALUES ('NV737', 'Nguyễn Phương Linh', 'Nữ', 'Kiên Giang', '0945671478', 'VT003', null);</v>
      </c>
      <c r="L741" s="82"/>
      <c r="M741" s="82"/>
      <c r="N741" s="82"/>
      <c r="O741" s="82"/>
      <c r="P741" s="82"/>
      <c r="Q741" s="82"/>
      <c r="R741" s="82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spans="1:29">
      <c r="A742" s="7"/>
      <c r="B742" s="7"/>
      <c r="C742" s="5" t="s">
        <v>3115</v>
      </c>
      <c r="D742" s="20" t="s">
        <v>3116</v>
      </c>
      <c r="E742" s="20" t="s">
        <v>91</v>
      </c>
      <c r="F742" s="20" t="s">
        <v>938</v>
      </c>
      <c r="G742" s="46" t="s">
        <v>3117</v>
      </c>
      <c r="H742" s="20" t="s">
        <v>896</v>
      </c>
      <c r="I742" s="20" t="s">
        <v>863</v>
      </c>
      <c r="J742" s="7"/>
      <c r="K742" s="81" t="str">
        <f t="shared" si="2"/>
        <v>INSERT INTO NHANVIEN VALUES ('NV738', 'Trương Hồng Tiến', 'Nam', 'Bến Tre', '0945671479', 'VT003', null);</v>
      </c>
      <c r="L742" s="82"/>
      <c r="M742" s="82"/>
      <c r="N742" s="82"/>
      <c r="O742" s="82"/>
      <c r="P742" s="82"/>
      <c r="Q742" s="82"/>
      <c r="R742" s="82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spans="1:29">
      <c r="A743" s="7"/>
      <c r="B743" s="7"/>
      <c r="C743" s="5" t="s">
        <v>3118</v>
      </c>
      <c r="D743" s="20" t="s">
        <v>3119</v>
      </c>
      <c r="E743" s="20" t="s">
        <v>91</v>
      </c>
      <c r="F743" s="20" t="s">
        <v>1154</v>
      </c>
      <c r="G743" s="46" t="s">
        <v>3120</v>
      </c>
      <c r="H743" s="20" t="s">
        <v>896</v>
      </c>
      <c r="I743" s="20" t="s">
        <v>863</v>
      </c>
      <c r="J743" s="7"/>
      <c r="K743" s="81" t="str">
        <f t="shared" si="2"/>
        <v>INSERT INTO NHANVIEN VALUES ('NV739', 'Hoàng Thanh Sơn', 'Nam', 'Bình Phước', '0945671480', 'VT003', null);</v>
      </c>
      <c r="L743" s="82"/>
      <c r="M743" s="82"/>
      <c r="N743" s="82"/>
      <c r="O743" s="82"/>
      <c r="P743" s="82"/>
      <c r="Q743" s="82"/>
      <c r="R743" s="82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spans="1:29">
      <c r="A744" s="7"/>
      <c r="B744" s="7"/>
      <c r="C744" s="5" t="s">
        <v>3121</v>
      </c>
      <c r="D744" s="20" t="s">
        <v>3122</v>
      </c>
      <c r="E744" s="20" t="s">
        <v>91</v>
      </c>
      <c r="F744" s="20" t="s">
        <v>1110</v>
      </c>
      <c r="G744" s="46" t="s">
        <v>3123</v>
      </c>
      <c r="H744" s="20" t="s">
        <v>896</v>
      </c>
      <c r="I744" s="20" t="s">
        <v>863</v>
      </c>
      <c r="J744" s="7"/>
      <c r="K744" s="81" t="str">
        <f t="shared" si="2"/>
        <v>INSERT INTO NHANVIEN VALUES ('NV740', 'Trần Nguyễn Quốc Tuấn', 'Nam', 'Bình Dương', '0945671481', 'VT003', null);</v>
      </c>
      <c r="L744" s="82"/>
      <c r="M744" s="82"/>
      <c r="N744" s="82"/>
      <c r="O744" s="82"/>
      <c r="P744" s="82"/>
      <c r="Q744" s="82"/>
      <c r="R744" s="82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spans="1:29">
      <c r="A745" s="7"/>
      <c r="B745" s="7"/>
      <c r="C745" s="5" t="s">
        <v>3124</v>
      </c>
      <c r="D745" s="20" t="s">
        <v>3125</v>
      </c>
      <c r="E745" s="20" t="s">
        <v>91</v>
      </c>
      <c r="F745" s="20" t="s">
        <v>934</v>
      </c>
      <c r="G745" s="46" t="s">
        <v>3126</v>
      </c>
      <c r="H745" s="20" t="s">
        <v>896</v>
      </c>
      <c r="I745" s="20" t="s">
        <v>863</v>
      </c>
      <c r="J745" s="7"/>
      <c r="K745" s="81" t="str">
        <f t="shared" si="2"/>
        <v>INSERT INTO NHANVIEN VALUES ('NV741', 'Bao Gia Bảo', 'Nam', 'Vũng Tàu', '0945671482', 'VT003', null);</v>
      </c>
      <c r="L745" s="82"/>
      <c r="M745" s="82"/>
      <c r="N745" s="82"/>
      <c r="O745" s="82"/>
      <c r="P745" s="82"/>
      <c r="Q745" s="82"/>
      <c r="R745" s="82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spans="1:29">
      <c r="A746" s="7"/>
      <c r="B746" s="7"/>
      <c r="C746" s="5" t="s">
        <v>3127</v>
      </c>
      <c r="D746" s="20" t="s">
        <v>3128</v>
      </c>
      <c r="E746" s="20" t="s">
        <v>86</v>
      </c>
      <c r="F746" s="20" t="s">
        <v>922</v>
      </c>
      <c r="G746" s="46" t="s">
        <v>3129</v>
      </c>
      <c r="H746" s="20" t="s">
        <v>896</v>
      </c>
      <c r="I746" s="20" t="s">
        <v>863</v>
      </c>
      <c r="J746" s="7"/>
      <c r="K746" s="81" t="str">
        <f t="shared" si="2"/>
        <v>INSERT INTO NHANVIEN VALUES ('NV742', 'Nguyễn Anh Thư', 'Nữ', 'Kiên Giang', '0945671483', 'VT003', null);</v>
      </c>
      <c r="L746" s="82"/>
      <c r="M746" s="82"/>
      <c r="N746" s="82"/>
      <c r="O746" s="82"/>
      <c r="P746" s="82"/>
      <c r="Q746" s="82"/>
      <c r="R746" s="82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spans="1:29">
      <c r="A747" s="7"/>
      <c r="B747" s="7"/>
      <c r="C747" s="5" t="s">
        <v>3130</v>
      </c>
      <c r="D747" s="20" t="s">
        <v>3131</v>
      </c>
      <c r="E747" s="20" t="s">
        <v>86</v>
      </c>
      <c r="F747" s="20" t="s">
        <v>922</v>
      </c>
      <c r="G747" s="46" t="s">
        <v>3132</v>
      </c>
      <c r="H747" s="20" t="s">
        <v>896</v>
      </c>
      <c r="I747" s="20" t="s">
        <v>863</v>
      </c>
      <c r="J747" s="7"/>
      <c r="K747" s="81" t="str">
        <f t="shared" si="2"/>
        <v>INSERT INTO NHANVIEN VALUES ('NV743', 'Nguyễn Thị Minh Chi', 'Nữ', 'Kiên Giang', '0945671484', 'VT003', null);</v>
      </c>
      <c r="L747" s="82"/>
      <c r="M747" s="82"/>
      <c r="N747" s="82"/>
      <c r="O747" s="82"/>
      <c r="P747" s="82"/>
      <c r="Q747" s="82"/>
      <c r="R747" s="82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spans="1:29">
      <c r="A748" s="7"/>
      <c r="B748" s="7"/>
      <c r="C748" s="5" t="s">
        <v>3133</v>
      </c>
      <c r="D748" s="20" t="s">
        <v>3134</v>
      </c>
      <c r="E748" s="20" t="s">
        <v>91</v>
      </c>
      <c r="F748" s="20" t="s">
        <v>894</v>
      </c>
      <c r="G748" s="46" t="s">
        <v>3135</v>
      </c>
      <c r="H748" s="20" t="s">
        <v>896</v>
      </c>
      <c r="I748" s="20" t="s">
        <v>863</v>
      </c>
      <c r="J748" s="7"/>
      <c r="K748" s="81" t="str">
        <f t="shared" si="2"/>
        <v>INSERT INTO NHANVIEN VALUES ('NV744', 'Phạm Thanh Đức', 'Nam', 'An Giang', '0945671485', 'VT003', null);</v>
      </c>
      <c r="L748" s="82"/>
      <c r="M748" s="82"/>
      <c r="N748" s="82"/>
      <c r="O748" s="82"/>
      <c r="P748" s="82"/>
      <c r="Q748" s="82"/>
      <c r="R748" s="82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spans="1:29">
      <c r="A749" s="7"/>
      <c r="B749" s="7"/>
      <c r="C749" s="5" t="s">
        <v>3136</v>
      </c>
      <c r="D749" s="20" t="s">
        <v>3137</v>
      </c>
      <c r="E749" s="20" t="s">
        <v>91</v>
      </c>
      <c r="F749" s="20" t="s">
        <v>922</v>
      </c>
      <c r="G749" s="46" t="s">
        <v>3138</v>
      </c>
      <c r="H749" s="20" t="s">
        <v>896</v>
      </c>
      <c r="I749" s="20" t="s">
        <v>863</v>
      </c>
      <c r="J749" s="7"/>
      <c r="K749" s="81" t="str">
        <f t="shared" si="2"/>
        <v>INSERT INTO NHANVIEN VALUES ('NV745', 'Trần Văn Thuận', 'Nam', 'Kiên Giang', '0945671486', 'VT003', null);</v>
      </c>
      <c r="L749" s="82"/>
      <c r="M749" s="82"/>
      <c r="N749" s="82"/>
      <c r="O749" s="82"/>
      <c r="P749" s="82"/>
      <c r="Q749" s="82"/>
      <c r="R749" s="82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spans="1:29">
      <c r="A750" s="7"/>
      <c r="B750" s="7"/>
      <c r="C750" s="5" t="s">
        <v>3139</v>
      </c>
      <c r="D750" s="20" t="s">
        <v>3140</v>
      </c>
      <c r="E750" s="20" t="s">
        <v>91</v>
      </c>
      <c r="F750" s="20" t="s">
        <v>926</v>
      </c>
      <c r="G750" s="46" t="s">
        <v>3141</v>
      </c>
      <c r="H750" s="20" t="s">
        <v>896</v>
      </c>
      <c r="I750" s="20" t="s">
        <v>863</v>
      </c>
      <c r="J750" s="7"/>
      <c r="K750" s="81" t="str">
        <f t="shared" si="2"/>
        <v>INSERT INTO NHANVIEN VALUES ('NV746', 'Nguyễn Lê Hoàng Hùng', 'Nam', 'Long Xuyên', '0945671487', 'VT003', null);</v>
      </c>
      <c r="L750" s="82"/>
      <c r="M750" s="82"/>
      <c r="N750" s="82"/>
      <c r="O750" s="82"/>
      <c r="P750" s="82"/>
      <c r="Q750" s="82"/>
      <c r="R750" s="82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spans="1:29">
      <c r="A751" s="7"/>
      <c r="B751" s="7"/>
      <c r="C751" s="5" t="s">
        <v>3142</v>
      </c>
      <c r="D751" s="20" t="s">
        <v>3143</v>
      </c>
      <c r="E751" s="20" t="s">
        <v>91</v>
      </c>
      <c r="F751" s="20" t="s">
        <v>934</v>
      </c>
      <c r="G751" s="46" t="s">
        <v>3144</v>
      </c>
      <c r="H751" s="20" t="s">
        <v>896</v>
      </c>
      <c r="I751" s="20" t="s">
        <v>863</v>
      </c>
      <c r="J751" s="7"/>
      <c r="K751" s="81" t="str">
        <f t="shared" si="2"/>
        <v>INSERT INTO NHANVIEN VALUES ('NV747', 'Phạm Kim Thành', 'Nam', 'Vũng Tàu', '0945671488', 'VT003', null);</v>
      </c>
      <c r="L751" s="82"/>
      <c r="M751" s="82"/>
      <c r="N751" s="82"/>
      <c r="O751" s="82"/>
      <c r="P751" s="82"/>
      <c r="Q751" s="82"/>
      <c r="R751" s="82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spans="1:29">
      <c r="A752" s="7"/>
      <c r="B752" s="7"/>
      <c r="C752" s="5" t="s">
        <v>3145</v>
      </c>
      <c r="D752" s="20" t="s">
        <v>3146</v>
      </c>
      <c r="E752" s="20" t="s">
        <v>91</v>
      </c>
      <c r="F752" s="20" t="s">
        <v>966</v>
      </c>
      <c r="G752" s="46" t="s">
        <v>3147</v>
      </c>
      <c r="H752" s="20" t="s">
        <v>896</v>
      </c>
      <c r="I752" s="20" t="s">
        <v>863</v>
      </c>
      <c r="J752" s="7"/>
      <c r="K752" s="81" t="str">
        <f t="shared" si="2"/>
        <v>INSERT INTO NHANVIEN VALUES ('NV748', 'Phạm Khắc Huy', 'Nam', 'Quãng Ngãi', '0945671489', 'VT003', null);</v>
      </c>
      <c r="L752" s="82"/>
      <c r="M752" s="82"/>
      <c r="N752" s="82"/>
      <c r="O752" s="82"/>
      <c r="P752" s="82"/>
      <c r="Q752" s="82"/>
      <c r="R752" s="82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spans="1:29">
      <c r="A753" s="7"/>
      <c r="B753" s="7"/>
      <c r="C753" s="5" t="s">
        <v>3148</v>
      </c>
      <c r="D753" s="20" t="s">
        <v>3149</v>
      </c>
      <c r="E753" s="20" t="s">
        <v>91</v>
      </c>
      <c r="F753" s="20" t="s">
        <v>956</v>
      </c>
      <c r="G753" s="46" t="s">
        <v>3150</v>
      </c>
      <c r="H753" s="20" t="s">
        <v>896</v>
      </c>
      <c r="I753" s="20" t="s">
        <v>863</v>
      </c>
      <c r="J753" s="7"/>
      <c r="K753" s="81" t="str">
        <f t="shared" si="2"/>
        <v>INSERT INTO NHANVIEN VALUES ('NV749', 'Nguyễn Ý Thuận', 'Nam', 'Sóc Trăng', '0945671490', 'VT003', null);</v>
      </c>
      <c r="L753" s="82"/>
      <c r="M753" s="82"/>
      <c r="N753" s="82"/>
      <c r="O753" s="82"/>
      <c r="P753" s="82"/>
      <c r="Q753" s="82"/>
      <c r="R753" s="82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spans="1:29">
      <c r="A754" s="7"/>
      <c r="B754" s="7"/>
      <c r="C754" s="5" t="s">
        <v>3151</v>
      </c>
      <c r="D754" s="20" t="s">
        <v>3152</v>
      </c>
      <c r="E754" s="20" t="s">
        <v>86</v>
      </c>
      <c r="F754" s="20" t="s">
        <v>885</v>
      </c>
      <c r="G754" s="46" t="s">
        <v>3153</v>
      </c>
      <c r="H754" s="20" t="s">
        <v>896</v>
      </c>
      <c r="I754" s="20" t="s">
        <v>863</v>
      </c>
      <c r="J754" s="7"/>
      <c r="K754" s="81" t="str">
        <f t="shared" si="2"/>
        <v>INSERT INTO NHANVIEN VALUES ('NV750', 'Bùi Thị Xuân Quỳnh', 'Nữ', 'HCM', '0945671491', 'VT003', null);</v>
      </c>
      <c r="L754" s="82"/>
      <c r="M754" s="82"/>
      <c r="N754" s="82"/>
      <c r="O754" s="82"/>
      <c r="P754" s="82"/>
      <c r="Q754" s="82"/>
      <c r="R754" s="82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spans="1:29">
      <c r="A755" s="7"/>
      <c r="B755" s="7"/>
      <c r="C755" s="5" t="s">
        <v>3154</v>
      </c>
      <c r="D755" s="20" t="s">
        <v>3155</v>
      </c>
      <c r="E755" s="20" t="s">
        <v>86</v>
      </c>
      <c r="F755" s="20" t="s">
        <v>926</v>
      </c>
      <c r="G755" s="46" t="s">
        <v>3156</v>
      </c>
      <c r="H755" s="20" t="s">
        <v>896</v>
      </c>
      <c r="I755" s="20" t="s">
        <v>863</v>
      </c>
      <c r="J755" s="7"/>
      <c r="K755" s="81" t="str">
        <f t="shared" si="2"/>
        <v>INSERT INTO NHANVIEN VALUES ('NV751', 'Trần Thị Ngọc Lanh', 'Nữ', 'Long Xuyên', '0945671492', 'VT003', null);</v>
      </c>
      <c r="L755" s="82"/>
      <c r="M755" s="82"/>
      <c r="N755" s="82"/>
      <c r="O755" s="82"/>
      <c r="P755" s="82"/>
      <c r="Q755" s="82"/>
      <c r="R755" s="82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spans="1:29">
      <c r="A756" s="7"/>
      <c r="B756" s="7"/>
      <c r="C756" s="5" t="s">
        <v>3157</v>
      </c>
      <c r="D756" s="20" t="s">
        <v>3158</v>
      </c>
      <c r="E756" s="20" t="s">
        <v>86</v>
      </c>
      <c r="F756" s="20" t="s">
        <v>938</v>
      </c>
      <c r="G756" s="46" t="s">
        <v>3159</v>
      </c>
      <c r="H756" s="20" t="s">
        <v>896</v>
      </c>
      <c r="I756" s="20" t="s">
        <v>863</v>
      </c>
      <c r="J756" s="7"/>
      <c r="K756" s="81" t="str">
        <f t="shared" si="2"/>
        <v>INSERT INTO NHANVIEN VALUES ('NV752', 'Võ Hạnh Nguyên', 'Nữ', 'Bến Tre', '0945671493', 'VT003', null);</v>
      </c>
      <c r="L756" s="82"/>
      <c r="M756" s="82"/>
      <c r="N756" s="82"/>
      <c r="O756" s="82"/>
      <c r="P756" s="82"/>
      <c r="Q756" s="82"/>
      <c r="R756" s="82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spans="1:29">
      <c r="A757" s="7"/>
      <c r="B757" s="7"/>
      <c r="C757" s="5" t="s">
        <v>3160</v>
      </c>
      <c r="D757" s="20" t="s">
        <v>3161</v>
      </c>
      <c r="E757" s="20" t="s">
        <v>91</v>
      </c>
      <c r="F757" s="20" t="s">
        <v>885</v>
      </c>
      <c r="G757" s="46" t="s">
        <v>3162</v>
      </c>
      <c r="H757" s="20" t="s">
        <v>896</v>
      </c>
      <c r="I757" s="20" t="s">
        <v>863</v>
      </c>
      <c r="J757" s="7"/>
      <c r="K757" s="81" t="str">
        <f t="shared" si="2"/>
        <v>INSERT INTO NHANVIEN VALUES ('NV753', 'Trương Quang Thi', 'Nam', 'HCM', '0945671494', 'VT003', null);</v>
      </c>
      <c r="L757" s="82"/>
      <c r="M757" s="82"/>
      <c r="N757" s="82"/>
      <c r="O757" s="82"/>
      <c r="P757" s="82"/>
      <c r="Q757" s="82"/>
      <c r="R757" s="82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spans="1:29">
      <c r="A758" s="7"/>
      <c r="B758" s="7"/>
      <c r="C758" s="5" t="s">
        <v>3163</v>
      </c>
      <c r="D758" s="20" t="s">
        <v>3164</v>
      </c>
      <c r="E758" s="20" t="s">
        <v>91</v>
      </c>
      <c r="F758" s="20" t="s">
        <v>890</v>
      </c>
      <c r="G758" s="46" t="s">
        <v>3165</v>
      </c>
      <c r="H758" s="20" t="s">
        <v>896</v>
      </c>
      <c r="I758" s="20" t="s">
        <v>863</v>
      </c>
      <c r="J758" s="7"/>
      <c r="K758" s="81" t="str">
        <f t="shared" si="2"/>
        <v>INSERT INTO NHANVIEN VALUES ('NV754', 'Nguyễn Công Tiến', 'Nam', 'Cần Thơ', '0945671495', 'VT003', null);</v>
      </c>
      <c r="L758" s="82"/>
      <c r="M758" s="82"/>
      <c r="N758" s="82"/>
      <c r="O758" s="82"/>
      <c r="P758" s="82"/>
      <c r="Q758" s="82"/>
      <c r="R758" s="82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spans="1:29">
      <c r="A759" s="7"/>
      <c r="B759" s="7"/>
      <c r="C759" s="5" t="s">
        <v>3166</v>
      </c>
      <c r="D759" s="20" t="s">
        <v>3167</v>
      </c>
      <c r="E759" s="20" t="s">
        <v>3168</v>
      </c>
      <c r="F759" s="20" t="s">
        <v>956</v>
      </c>
      <c r="G759" s="46" t="s">
        <v>3169</v>
      </c>
      <c r="H759" s="20" t="s">
        <v>896</v>
      </c>
      <c r="I759" s="20" t="s">
        <v>863</v>
      </c>
      <c r="J759" s="7"/>
      <c r="K759" s="81" t="str">
        <f t="shared" si="2"/>
        <v>INSERT INTO NHANVIEN VALUES ('NV755', 'Phạm Văn Nhanh', 'nam', 'Sóc Trăng', '0945671496', 'VT003', null);</v>
      </c>
      <c r="L759" s="82"/>
      <c r="M759" s="82"/>
      <c r="N759" s="82"/>
      <c r="O759" s="82"/>
      <c r="P759" s="82"/>
      <c r="Q759" s="82"/>
      <c r="R759" s="82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spans="1:29">
      <c r="A760" s="7"/>
      <c r="B760" s="7"/>
      <c r="C760" s="5" t="s">
        <v>3170</v>
      </c>
      <c r="D760" s="20" t="s">
        <v>3171</v>
      </c>
      <c r="E760" s="20" t="s">
        <v>91</v>
      </c>
      <c r="F760" s="20" t="s">
        <v>922</v>
      </c>
      <c r="G760" s="46" t="s">
        <v>3172</v>
      </c>
      <c r="H760" s="20" t="s">
        <v>896</v>
      </c>
      <c r="I760" s="20" t="s">
        <v>863</v>
      </c>
      <c r="J760" s="7"/>
      <c r="K760" s="81" t="str">
        <f t="shared" si="2"/>
        <v>INSERT INTO NHANVIEN VALUES ('NV756', 'Trịnh Công Hùng', 'Nam', 'Kiên Giang', '0945671497', 'VT003', null);</v>
      </c>
      <c r="L760" s="82"/>
      <c r="M760" s="82"/>
      <c r="N760" s="82"/>
      <c r="O760" s="82"/>
      <c r="P760" s="82"/>
      <c r="Q760" s="82"/>
      <c r="R760" s="82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spans="1:29">
      <c r="A761" s="7"/>
      <c r="B761" s="7"/>
      <c r="C761" s="5" t="s">
        <v>3173</v>
      </c>
      <c r="D761" s="20" t="s">
        <v>3174</v>
      </c>
      <c r="E761" s="20" t="s">
        <v>86</v>
      </c>
      <c r="F761" s="20" t="s">
        <v>885</v>
      </c>
      <c r="G761" s="46" t="s">
        <v>3175</v>
      </c>
      <c r="H761" s="20" t="s">
        <v>896</v>
      </c>
      <c r="I761" s="20" t="s">
        <v>863</v>
      </c>
      <c r="J761" s="7"/>
      <c r="K761" s="81" t="str">
        <f t="shared" si="2"/>
        <v>INSERT INTO NHANVIEN VALUES ('NV757', 'Nguyễn Thị Mỹ Kiều', 'Nữ', 'HCM', '0945671498', 'VT003', null);</v>
      </c>
      <c r="L761" s="82"/>
      <c r="M761" s="82"/>
      <c r="N761" s="82"/>
      <c r="O761" s="82"/>
      <c r="P761" s="82"/>
      <c r="Q761" s="82"/>
      <c r="R761" s="82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spans="1:29">
      <c r="A762" s="7"/>
      <c r="B762" s="7"/>
      <c r="C762" s="5" t="s">
        <v>3176</v>
      </c>
      <c r="D762" s="20" t="s">
        <v>3177</v>
      </c>
      <c r="E762" s="20" t="s">
        <v>91</v>
      </c>
      <c r="F762" s="20" t="s">
        <v>938</v>
      </c>
      <c r="G762" s="46" t="s">
        <v>3178</v>
      </c>
      <c r="H762" s="20" t="s">
        <v>896</v>
      </c>
      <c r="I762" s="20" t="s">
        <v>863</v>
      </c>
      <c r="J762" s="7"/>
      <c r="K762" s="81" t="str">
        <f t="shared" si="2"/>
        <v>INSERT INTO NHANVIEN VALUES ('NV758', 'Bùi Danh Tài', 'Nam', 'Bến Tre', '0945671499', 'VT003', null);</v>
      </c>
      <c r="L762" s="82"/>
      <c r="M762" s="82"/>
      <c r="N762" s="82"/>
      <c r="O762" s="82"/>
      <c r="P762" s="82"/>
      <c r="Q762" s="82"/>
      <c r="R762" s="82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spans="1:29">
      <c r="A763" s="7"/>
      <c r="B763" s="7"/>
      <c r="C763" s="5" t="s">
        <v>3179</v>
      </c>
      <c r="D763" s="20" t="s">
        <v>3180</v>
      </c>
      <c r="E763" s="20" t="s">
        <v>91</v>
      </c>
      <c r="F763" s="20" t="s">
        <v>890</v>
      </c>
      <c r="G763" s="46" t="s">
        <v>3181</v>
      </c>
      <c r="H763" s="20" t="s">
        <v>896</v>
      </c>
      <c r="I763" s="20" t="s">
        <v>863</v>
      </c>
      <c r="J763" s="7"/>
      <c r="K763" s="81" t="str">
        <f t="shared" si="2"/>
        <v>INSERT INTO NHANVIEN VALUES ('NV759', 'Trương Hưng Huy', 'Nam', 'Cần Thơ', '0945671500', 'VT003', null);</v>
      </c>
      <c r="L763" s="82"/>
      <c r="M763" s="82"/>
      <c r="N763" s="82"/>
      <c r="O763" s="82"/>
      <c r="P763" s="82"/>
      <c r="Q763" s="82"/>
      <c r="R763" s="82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spans="1:29">
      <c r="A764" s="7"/>
      <c r="B764" s="7"/>
      <c r="C764" s="5" t="s">
        <v>3182</v>
      </c>
      <c r="D764" s="20" t="s">
        <v>3183</v>
      </c>
      <c r="E764" s="20" t="s">
        <v>91</v>
      </c>
      <c r="F764" s="20" t="s">
        <v>922</v>
      </c>
      <c r="G764" s="46" t="s">
        <v>3184</v>
      </c>
      <c r="H764" s="20" t="s">
        <v>896</v>
      </c>
      <c r="I764" s="20" t="s">
        <v>863</v>
      </c>
      <c r="J764" s="7"/>
      <c r="K764" s="81" t="str">
        <f t="shared" si="2"/>
        <v>INSERT INTO NHANVIEN VALUES ('NV760', 'Lê Phúc Hậu', 'Nam', 'Kiên Giang', '0945671501', 'VT003', null);</v>
      </c>
      <c r="L764" s="82"/>
      <c r="M764" s="82"/>
      <c r="N764" s="82"/>
      <c r="O764" s="82"/>
      <c r="P764" s="82"/>
      <c r="Q764" s="82"/>
      <c r="R764" s="82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spans="1:29">
      <c r="A765" s="7"/>
      <c r="B765" s="7"/>
      <c r="C765" s="5" t="s">
        <v>3185</v>
      </c>
      <c r="D765" s="20" t="s">
        <v>3186</v>
      </c>
      <c r="E765" s="20" t="s">
        <v>86</v>
      </c>
      <c r="F765" s="20" t="s">
        <v>926</v>
      </c>
      <c r="G765" s="46" t="s">
        <v>3187</v>
      </c>
      <c r="H765" s="20" t="s">
        <v>896</v>
      </c>
      <c r="I765" s="20" t="s">
        <v>863</v>
      </c>
      <c r="J765" s="7"/>
      <c r="K765" s="81" t="str">
        <f t="shared" si="2"/>
        <v>INSERT INTO NHANVIEN VALUES ('NV761', 'Trương Thị Tường Vi', 'Nữ', 'Long Xuyên', '0945671502', 'VT003', null);</v>
      </c>
      <c r="L765" s="82"/>
      <c r="M765" s="82"/>
      <c r="N765" s="82"/>
      <c r="O765" s="82"/>
      <c r="P765" s="82"/>
      <c r="Q765" s="82"/>
      <c r="R765" s="82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spans="1:29">
      <c r="A766" s="7"/>
      <c r="B766" s="7"/>
      <c r="C766" s="5" t="s">
        <v>3188</v>
      </c>
      <c r="D766" s="20" t="s">
        <v>3189</v>
      </c>
      <c r="E766" s="20" t="s">
        <v>86</v>
      </c>
      <c r="F766" s="20" t="s">
        <v>904</v>
      </c>
      <c r="G766" s="46" t="s">
        <v>3190</v>
      </c>
      <c r="H766" s="20" t="s">
        <v>896</v>
      </c>
      <c r="I766" s="20" t="s">
        <v>863</v>
      </c>
      <c r="J766" s="7"/>
      <c r="K766" s="81" t="str">
        <f t="shared" si="2"/>
        <v>INSERT INTO NHANVIEN VALUES ('NV762', 'Đỗ Thị Mai', 'Nữ', 'Đồng Nai', '0945671503', 'VT003', null);</v>
      </c>
      <c r="L766" s="82"/>
      <c r="M766" s="82"/>
      <c r="N766" s="82"/>
      <c r="O766" s="82"/>
      <c r="P766" s="82"/>
      <c r="Q766" s="82"/>
      <c r="R766" s="82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spans="1:29">
      <c r="A767" s="7"/>
      <c r="B767" s="7"/>
      <c r="C767" s="5" t="s">
        <v>3191</v>
      </c>
      <c r="D767" s="20" t="s">
        <v>3192</v>
      </c>
      <c r="E767" s="20" t="s">
        <v>91</v>
      </c>
      <c r="F767" s="20" t="s">
        <v>885</v>
      </c>
      <c r="G767" s="46" t="s">
        <v>3193</v>
      </c>
      <c r="H767" s="20" t="s">
        <v>896</v>
      </c>
      <c r="I767" s="20" t="s">
        <v>863</v>
      </c>
      <c r="J767" s="7"/>
      <c r="K767" s="81" t="str">
        <f t="shared" si="2"/>
        <v>INSERT INTO NHANVIEN VALUES ('NV763', 'Trương Khánh Duy', 'Nam', 'HCM', '0945671504', 'VT003', null);</v>
      </c>
      <c r="L767" s="82"/>
      <c r="M767" s="82"/>
      <c r="N767" s="82"/>
      <c r="O767" s="82"/>
      <c r="P767" s="82"/>
      <c r="Q767" s="82"/>
      <c r="R767" s="82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spans="1:29">
      <c r="A768" s="7"/>
      <c r="B768" s="7"/>
      <c r="C768" s="5" t="s">
        <v>3194</v>
      </c>
      <c r="D768" s="20" t="s">
        <v>3195</v>
      </c>
      <c r="E768" s="20" t="s">
        <v>86</v>
      </c>
      <c r="F768" s="20" t="s">
        <v>1154</v>
      </c>
      <c r="G768" s="46" t="s">
        <v>3196</v>
      </c>
      <c r="H768" s="20" t="s">
        <v>896</v>
      </c>
      <c r="I768" s="20" t="s">
        <v>863</v>
      </c>
      <c r="J768" s="7"/>
      <c r="K768" s="81" t="str">
        <f t="shared" si="2"/>
        <v>INSERT INTO NHANVIEN VALUES ('NV764', 'Hồ Thị Phương Hảo', 'Nữ', 'Bình Phước', '0945671505', 'VT003', null);</v>
      </c>
      <c r="L768" s="82"/>
      <c r="M768" s="82"/>
      <c r="N768" s="82"/>
      <c r="O768" s="82"/>
      <c r="P768" s="82"/>
      <c r="Q768" s="82"/>
      <c r="R768" s="82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spans="1:29">
      <c r="A769" s="7"/>
      <c r="B769" s="7"/>
      <c r="C769" s="5" t="s">
        <v>3197</v>
      </c>
      <c r="D769" s="20" t="s">
        <v>3198</v>
      </c>
      <c r="E769" s="20" t="s">
        <v>91</v>
      </c>
      <c r="F769" s="20" t="s">
        <v>904</v>
      </c>
      <c r="G769" s="46" t="s">
        <v>3199</v>
      </c>
      <c r="H769" s="20" t="s">
        <v>896</v>
      </c>
      <c r="I769" s="20" t="s">
        <v>863</v>
      </c>
      <c r="J769" s="7"/>
      <c r="K769" s="81" t="str">
        <f t="shared" si="2"/>
        <v>INSERT INTO NHANVIEN VALUES ('NV765', 'Đinh Minh Hiếu', 'Nam', 'Đồng Nai', '0945671506', 'VT003', null);</v>
      </c>
      <c r="L769" s="82"/>
      <c r="M769" s="82"/>
      <c r="N769" s="82"/>
      <c r="O769" s="82"/>
      <c r="P769" s="82"/>
      <c r="Q769" s="82"/>
      <c r="R769" s="82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spans="1:29">
      <c r="A770" s="7"/>
      <c r="B770" s="7"/>
      <c r="C770" s="5" t="s">
        <v>3200</v>
      </c>
      <c r="D770" s="20" t="s">
        <v>3201</v>
      </c>
      <c r="E770" s="20" t="s">
        <v>91</v>
      </c>
      <c r="F770" s="20" t="s">
        <v>934</v>
      </c>
      <c r="G770" s="46" t="s">
        <v>3202</v>
      </c>
      <c r="H770" s="20" t="s">
        <v>896</v>
      </c>
      <c r="I770" s="20" t="s">
        <v>863</v>
      </c>
      <c r="J770" s="7"/>
      <c r="K770" s="81" t="str">
        <f t="shared" si="2"/>
        <v>INSERT INTO NHANVIEN VALUES ('NV766', 'Nguyễn Chí Tâm', 'Nam', 'Vũng Tàu', '0945671507', 'VT003', null);</v>
      </c>
      <c r="L770" s="82"/>
      <c r="M770" s="82"/>
      <c r="N770" s="82"/>
      <c r="O770" s="82"/>
      <c r="P770" s="82"/>
      <c r="Q770" s="82"/>
      <c r="R770" s="82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spans="1:29">
      <c r="A771" s="7"/>
      <c r="B771" s="7"/>
      <c r="C771" s="5" t="s">
        <v>3203</v>
      </c>
      <c r="D771" s="20" t="s">
        <v>3204</v>
      </c>
      <c r="E771" s="20" t="s">
        <v>86</v>
      </c>
      <c r="F771" s="20" t="s">
        <v>922</v>
      </c>
      <c r="G771" s="46" t="s">
        <v>3205</v>
      </c>
      <c r="H771" s="20" t="s">
        <v>896</v>
      </c>
      <c r="I771" s="20" t="s">
        <v>863</v>
      </c>
      <c r="J771" s="7"/>
      <c r="K771" s="81" t="str">
        <f t="shared" si="2"/>
        <v>INSERT INTO NHANVIEN VALUES ('NV767', 'Ngô Thị Ngọc Tú', 'Nữ', 'Kiên Giang', '0945671508', 'VT003', null);</v>
      </c>
      <c r="L771" s="82"/>
      <c r="M771" s="82"/>
      <c r="N771" s="82"/>
      <c r="O771" s="82"/>
      <c r="P771" s="82"/>
      <c r="Q771" s="82"/>
      <c r="R771" s="82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spans="1:29">
      <c r="A772" s="7"/>
      <c r="B772" s="7"/>
      <c r="C772" s="5" t="s">
        <v>3206</v>
      </c>
      <c r="D772" s="20" t="s">
        <v>3207</v>
      </c>
      <c r="E772" s="20" t="s">
        <v>91</v>
      </c>
      <c r="F772" s="20" t="s">
        <v>885</v>
      </c>
      <c r="G772" s="46" t="s">
        <v>3208</v>
      </c>
      <c r="H772" s="20" t="s">
        <v>896</v>
      </c>
      <c r="I772" s="20" t="s">
        <v>863</v>
      </c>
      <c r="J772" s="7"/>
      <c r="K772" s="81" t="str">
        <f t="shared" si="2"/>
        <v>INSERT INTO NHANVIEN VALUES ('NV768', 'Ngô Tuấn Kiệt', 'Nam', 'HCM', '0945671509', 'VT003', null);</v>
      </c>
      <c r="L772" s="82"/>
      <c r="M772" s="82"/>
      <c r="N772" s="82"/>
      <c r="O772" s="82"/>
      <c r="P772" s="82"/>
      <c r="Q772" s="82"/>
      <c r="R772" s="82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spans="1:29">
      <c r="A773" s="7"/>
      <c r="B773" s="7"/>
      <c r="C773" s="5" t="s">
        <v>3209</v>
      </c>
      <c r="D773" s="20" t="s">
        <v>3210</v>
      </c>
      <c r="E773" s="20" t="s">
        <v>91</v>
      </c>
      <c r="F773" s="20" t="s">
        <v>926</v>
      </c>
      <c r="G773" s="46" t="s">
        <v>3211</v>
      </c>
      <c r="H773" s="20" t="s">
        <v>896</v>
      </c>
      <c r="I773" s="20" t="s">
        <v>863</v>
      </c>
      <c r="J773" s="7"/>
      <c r="K773" s="81" t="str">
        <f t="shared" si="2"/>
        <v>INSERT INTO NHANVIEN VALUES ('NV769', 'Nguyễn Thành Thông', 'Nam', 'Long Xuyên', '0945671510', 'VT003', null);</v>
      </c>
      <c r="L773" s="82"/>
      <c r="M773" s="82"/>
      <c r="N773" s="82"/>
      <c r="O773" s="82"/>
      <c r="P773" s="82"/>
      <c r="Q773" s="82"/>
      <c r="R773" s="82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spans="1:29">
      <c r="A774" s="7"/>
      <c r="B774" s="7"/>
      <c r="C774" s="5" t="s">
        <v>3212</v>
      </c>
      <c r="D774" s="20" t="s">
        <v>3213</v>
      </c>
      <c r="E774" s="20" t="s">
        <v>91</v>
      </c>
      <c r="F774" s="20" t="s">
        <v>885</v>
      </c>
      <c r="G774" s="46" t="s">
        <v>3214</v>
      </c>
      <c r="H774" s="20" t="s">
        <v>896</v>
      </c>
      <c r="I774" s="20" t="s">
        <v>863</v>
      </c>
      <c r="J774" s="7"/>
      <c r="K774" s="81" t="str">
        <f t="shared" si="2"/>
        <v>INSERT INTO NHANVIEN VALUES ('NV770', 'Nguyễn Văn Lý', 'Nam', 'HCM', '0945671511', 'VT003', null);</v>
      </c>
      <c r="L774" s="82"/>
      <c r="M774" s="82"/>
      <c r="N774" s="82"/>
      <c r="O774" s="82"/>
      <c r="P774" s="82"/>
      <c r="Q774" s="82"/>
      <c r="R774" s="82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spans="1:29">
      <c r="A775" s="7"/>
      <c r="B775" s="7"/>
      <c r="C775" s="5" t="s">
        <v>3215</v>
      </c>
      <c r="D775" s="20" t="s">
        <v>3216</v>
      </c>
      <c r="E775" s="20" t="s">
        <v>91</v>
      </c>
      <c r="F775" s="20" t="s">
        <v>885</v>
      </c>
      <c r="G775" s="46" t="s">
        <v>3217</v>
      </c>
      <c r="H775" s="20" t="s">
        <v>896</v>
      </c>
      <c r="I775" s="20" t="s">
        <v>863</v>
      </c>
      <c r="J775" s="7"/>
      <c r="K775" s="81" t="str">
        <f t="shared" si="2"/>
        <v>INSERT INTO NHANVIEN VALUES ('NV771', 'Võ Anh Tuấn', 'Nam', 'HCM', '0945671512', 'VT003', null);</v>
      </c>
      <c r="L775" s="82"/>
      <c r="M775" s="82"/>
      <c r="N775" s="82"/>
      <c r="O775" s="82"/>
      <c r="P775" s="82"/>
      <c r="Q775" s="82"/>
      <c r="R775" s="82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spans="1:29">
      <c r="A776" s="7"/>
      <c r="B776" s="7"/>
      <c r="C776" s="5" t="s">
        <v>3218</v>
      </c>
      <c r="D776" s="20" t="s">
        <v>3219</v>
      </c>
      <c r="E776" s="20" t="s">
        <v>91</v>
      </c>
      <c r="F776" s="20" t="s">
        <v>934</v>
      </c>
      <c r="G776" s="46" t="s">
        <v>3220</v>
      </c>
      <c r="H776" s="20" t="s">
        <v>896</v>
      </c>
      <c r="I776" s="20" t="s">
        <v>863</v>
      </c>
      <c r="J776" s="7"/>
      <c r="K776" s="81" t="str">
        <f t="shared" si="2"/>
        <v>INSERT INTO NHANVIEN VALUES ('NV772', 'Lê Mạnh Hùng', 'Nam', 'Vũng Tàu', '0945671513', 'VT003', null);</v>
      </c>
      <c r="L776" s="82"/>
      <c r="M776" s="82"/>
      <c r="N776" s="82"/>
      <c r="O776" s="82"/>
      <c r="P776" s="82"/>
      <c r="Q776" s="82"/>
      <c r="R776" s="82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spans="1:29">
      <c r="A777" s="7"/>
      <c r="B777" s="7"/>
      <c r="C777" s="5" t="s">
        <v>3221</v>
      </c>
      <c r="D777" s="20" t="s">
        <v>3222</v>
      </c>
      <c r="E777" s="20" t="s">
        <v>86</v>
      </c>
      <c r="F777" s="20" t="s">
        <v>885</v>
      </c>
      <c r="G777" s="46" t="s">
        <v>3223</v>
      </c>
      <c r="H777" s="20" t="s">
        <v>896</v>
      </c>
      <c r="I777" s="20" t="s">
        <v>863</v>
      </c>
      <c r="J777" s="7"/>
      <c r="K777" s="81" t="str">
        <f t="shared" si="2"/>
        <v>INSERT INTO NHANVIEN VALUES ('NV773', 'Nguyễn Xuân Hương', 'Nữ', 'HCM', '0945671514', 'VT003', null);</v>
      </c>
      <c r="L777" s="82"/>
      <c r="M777" s="82"/>
      <c r="N777" s="82"/>
      <c r="O777" s="82"/>
      <c r="P777" s="82"/>
      <c r="Q777" s="82"/>
      <c r="R777" s="82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spans="1:29">
      <c r="A778" s="7"/>
      <c r="B778" s="7"/>
      <c r="C778" s="5" t="s">
        <v>3224</v>
      </c>
      <c r="D778" s="20" t="s">
        <v>3225</v>
      </c>
      <c r="E778" s="20" t="s">
        <v>86</v>
      </c>
      <c r="F778" s="20" t="s">
        <v>966</v>
      </c>
      <c r="G778" s="46" t="s">
        <v>3226</v>
      </c>
      <c r="H778" s="20" t="s">
        <v>896</v>
      </c>
      <c r="I778" s="20" t="s">
        <v>863</v>
      </c>
      <c r="J778" s="7"/>
      <c r="K778" s="81" t="str">
        <f t="shared" si="2"/>
        <v>INSERT INTO NHANVIEN VALUES ('NV774', 'So Tấn Lũy', 'Nữ', 'Quãng Ngãi', '0945671515', 'VT003', null);</v>
      </c>
      <c r="L778" s="82"/>
      <c r="M778" s="82"/>
      <c r="N778" s="82"/>
      <c r="O778" s="82"/>
      <c r="P778" s="82"/>
      <c r="Q778" s="82"/>
      <c r="R778" s="82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spans="1:29">
      <c r="A779" s="7"/>
      <c r="B779" s="7"/>
      <c r="C779" s="5" t="s">
        <v>3227</v>
      </c>
      <c r="D779" s="20" t="s">
        <v>3228</v>
      </c>
      <c r="E779" s="20" t="s">
        <v>91</v>
      </c>
      <c r="F779" s="20" t="s">
        <v>885</v>
      </c>
      <c r="G779" s="46" t="s">
        <v>3229</v>
      </c>
      <c r="H779" s="20" t="s">
        <v>896</v>
      </c>
      <c r="I779" s="20" t="s">
        <v>863</v>
      </c>
      <c r="J779" s="7"/>
      <c r="K779" s="81" t="str">
        <f t="shared" si="2"/>
        <v>INSERT INTO NHANVIEN VALUES ('NV775', 'Phùng Thủy Tiên', 'Nam', 'HCM', '0945671516', 'VT003', null);</v>
      </c>
      <c r="L779" s="82"/>
      <c r="M779" s="82"/>
      <c r="N779" s="82"/>
      <c r="O779" s="82"/>
      <c r="P779" s="82"/>
      <c r="Q779" s="82"/>
      <c r="R779" s="82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spans="1:29">
      <c r="A780" s="7"/>
      <c r="B780" s="7"/>
      <c r="C780" s="5" t="s">
        <v>3230</v>
      </c>
      <c r="D780" s="20" t="s">
        <v>3231</v>
      </c>
      <c r="E780" s="20" t="s">
        <v>91</v>
      </c>
      <c r="F780" s="20" t="s">
        <v>890</v>
      </c>
      <c r="G780" s="46" t="s">
        <v>3232</v>
      </c>
      <c r="H780" s="20" t="s">
        <v>896</v>
      </c>
      <c r="I780" s="20" t="s">
        <v>863</v>
      </c>
      <c r="J780" s="7"/>
      <c r="K780" s="81" t="str">
        <f t="shared" si="2"/>
        <v>INSERT INTO NHANVIEN VALUES ('NV776', 'Nguyễn Quốc Phi', 'Nam', 'Cần Thơ', '0945671517', 'VT003', null);</v>
      </c>
      <c r="L780" s="82"/>
      <c r="M780" s="82"/>
      <c r="N780" s="82"/>
      <c r="O780" s="82"/>
      <c r="P780" s="82"/>
      <c r="Q780" s="82"/>
      <c r="R780" s="82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spans="1:29">
      <c r="A781" s="7"/>
      <c r="B781" s="7"/>
      <c r="C781" s="5" t="s">
        <v>3233</v>
      </c>
      <c r="D781" s="20" t="s">
        <v>3234</v>
      </c>
      <c r="E781" s="20" t="s">
        <v>86</v>
      </c>
      <c r="F781" s="20" t="s">
        <v>956</v>
      </c>
      <c r="G781" s="46" t="s">
        <v>3235</v>
      </c>
      <c r="H781" s="20" t="s">
        <v>896</v>
      </c>
      <c r="I781" s="20" t="s">
        <v>863</v>
      </c>
      <c r="J781" s="7"/>
      <c r="K781" s="81" t="str">
        <f t="shared" si="2"/>
        <v>INSERT INTO NHANVIEN VALUES ('NV777', 'Nguyễn Thị Hằng', 'Nữ', 'Sóc Trăng', '0945671518', 'VT003', null);</v>
      </c>
      <c r="L781" s="82"/>
      <c r="M781" s="82"/>
      <c r="N781" s="82"/>
      <c r="O781" s="82"/>
      <c r="P781" s="82"/>
      <c r="Q781" s="82"/>
      <c r="R781" s="82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spans="1:29">
      <c r="A782" s="7"/>
      <c r="B782" s="7"/>
      <c r="C782" s="5" t="s">
        <v>3236</v>
      </c>
      <c r="D782" s="20" t="s">
        <v>3237</v>
      </c>
      <c r="E782" s="20" t="s">
        <v>91</v>
      </c>
      <c r="F782" s="20" t="s">
        <v>885</v>
      </c>
      <c r="G782" s="46" t="s">
        <v>3238</v>
      </c>
      <c r="H782" s="20" t="s">
        <v>896</v>
      </c>
      <c r="I782" s="20" t="s">
        <v>863</v>
      </c>
      <c r="J782" s="7"/>
      <c r="K782" s="81" t="str">
        <f t="shared" si="2"/>
        <v>INSERT INTO NHANVIEN VALUES ('NV778', 'Phan Trường Giang', 'Nam', 'HCM', '0945671519', 'VT003', null);</v>
      </c>
      <c r="L782" s="82"/>
      <c r="M782" s="82"/>
      <c r="N782" s="82"/>
      <c r="O782" s="82"/>
      <c r="P782" s="82"/>
      <c r="Q782" s="82"/>
      <c r="R782" s="82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spans="1:29">
      <c r="A783" s="7"/>
      <c r="B783" s="7"/>
      <c r="C783" s="7"/>
      <c r="D783" s="7"/>
      <c r="E783" s="7"/>
      <c r="F783" s="9"/>
      <c r="G783" s="34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spans="1:29">
      <c r="A784" s="7"/>
      <c r="B784" s="7"/>
      <c r="C784" s="7"/>
      <c r="D784" s="7"/>
      <c r="E784" s="7"/>
      <c r="F784" s="9"/>
      <c r="G784" s="34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spans="1:29">
      <c r="A785" s="7"/>
      <c r="B785" s="7"/>
      <c r="C785" s="7"/>
      <c r="D785" s="7"/>
      <c r="E785" s="7"/>
      <c r="F785" s="9"/>
      <c r="G785" s="34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spans="1:29">
      <c r="A786" s="7"/>
      <c r="B786" s="7"/>
      <c r="C786" s="7"/>
      <c r="D786" s="7"/>
      <c r="E786" s="7"/>
      <c r="F786" s="9"/>
      <c r="G786" s="34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spans="1:29">
      <c r="A787" s="7"/>
      <c r="B787" s="7"/>
      <c r="C787" s="7"/>
      <c r="D787" s="7"/>
      <c r="E787" s="7"/>
      <c r="F787" s="9"/>
      <c r="G787" s="34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spans="1:29">
      <c r="A788" s="7"/>
      <c r="B788" s="7"/>
      <c r="C788" s="7"/>
      <c r="D788" s="7"/>
      <c r="E788" s="7"/>
      <c r="F788" s="9"/>
      <c r="G788" s="34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spans="1:29">
      <c r="A789" s="7"/>
      <c r="B789" s="7"/>
      <c r="C789" s="7"/>
      <c r="D789" s="7"/>
      <c r="E789" s="7"/>
      <c r="F789" s="9"/>
      <c r="G789" s="34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spans="1:29">
      <c r="A790" s="7"/>
      <c r="B790" s="7"/>
      <c r="C790" s="7"/>
      <c r="D790" s="7"/>
      <c r="E790" s="7"/>
      <c r="F790" s="9"/>
      <c r="G790" s="34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spans="1:29">
      <c r="A791" s="7"/>
      <c r="B791" s="7"/>
      <c r="C791" s="7"/>
      <c r="D791" s="7"/>
      <c r="E791" s="7"/>
      <c r="F791" s="9"/>
      <c r="G791" s="34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spans="1:29">
      <c r="A792" s="7"/>
      <c r="B792" s="7"/>
      <c r="C792" s="7"/>
      <c r="D792" s="7"/>
      <c r="E792" s="7"/>
      <c r="F792" s="9"/>
      <c r="G792" s="34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spans="1:29">
      <c r="A793" s="7"/>
      <c r="B793" s="7"/>
      <c r="C793" s="7"/>
      <c r="D793" s="7"/>
      <c r="E793" s="7"/>
      <c r="F793" s="9"/>
      <c r="G793" s="34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spans="1:29">
      <c r="A794" s="7"/>
      <c r="B794" s="7"/>
      <c r="C794" s="7"/>
      <c r="D794" s="7"/>
      <c r="E794" s="7"/>
      <c r="F794" s="9"/>
      <c r="G794" s="34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spans="1:29">
      <c r="A795" s="7"/>
      <c r="B795" s="7"/>
      <c r="C795" s="7"/>
      <c r="D795" s="7"/>
      <c r="E795" s="7"/>
      <c r="F795" s="9"/>
      <c r="G795" s="34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spans="1:29">
      <c r="A796" s="7"/>
      <c r="B796" s="7"/>
      <c r="C796" s="7"/>
      <c r="D796" s="7"/>
      <c r="E796" s="7"/>
      <c r="F796" s="9"/>
      <c r="G796" s="34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spans="1:29">
      <c r="A797" s="7"/>
      <c r="B797" s="7"/>
      <c r="C797" s="7"/>
      <c r="D797" s="7"/>
      <c r="E797" s="7"/>
      <c r="F797" s="9"/>
      <c r="G797" s="34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spans="1:29">
      <c r="A798" s="7"/>
      <c r="B798" s="7"/>
      <c r="C798" s="7"/>
      <c r="D798" s="7"/>
      <c r="E798" s="7"/>
      <c r="F798" s="9"/>
      <c r="G798" s="34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spans="1:29">
      <c r="A799" s="7"/>
      <c r="B799" s="7"/>
      <c r="C799" s="7"/>
      <c r="D799" s="7"/>
      <c r="E799" s="7"/>
      <c r="F799" s="9"/>
      <c r="G799" s="34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spans="1:29">
      <c r="A800" s="7"/>
      <c r="B800" s="7"/>
      <c r="C800" s="7"/>
      <c r="D800" s="7"/>
      <c r="E800" s="7"/>
      <c r="F800" s="9"/>
      <c r="G800" s="34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spans="1:29">
      <c r="A801" s="7"/>
      <c r="B801" s="7"/>
      <c r="C801" s="7"/>
      <c r="D801" s="7"/>
      <c r="E801" s="7"/>
      <c r="F801" s="9"/>
      <c r="G801" s="34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spans="1:29">
      <c r="A802" s="7"/>
      <c r="B802" s="7"/>
      <c r="C802" s="7"/>
      <c r="D802" s="7"/>
      <c r="E802" s="7"/>
      <c r="F802" s="9"/>
      <c r="G802" s="34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spans="1:29">
      <c r="A803" s="7"/>
      <c r="B803" s="7"/>
      <c r="C803" s="7"/>
      <c r="D803" s="7"/>
      <c r="E803" s="7"/>
      <c r="F803" s="9"/>
      <c r="G803" s="34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spans="1:29">
      <c r="A804" s="7"/>
      <c r="B804" s="7"/>
      <c r="C804" s="7"/>
      <c r="D804" s="7"/>
      <c r="E804" s="7"/>
      <c r="F804" s="9"/>
      <c r="G804" s="34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spans="1:29">
      <c r="A805" s="7"/>
      <c r="B805" s="7"/>
      <c r="C805" s="7"/>
      <c r="D805" s="7"/>
      <c r="E805" s="7"/>
      <c r="F805" s="9"/>
      <c r="G805" s="34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spans="1:29">
      <c r="A806" s="7"/>
      <c r="B806" s="7"/>
      <c r="C806" s="7"/>
      <c r="D806" s="7"/>
      <c r="E806" s="7"/>
      <c r="F806" s="9"/>
      <c r="G806" s="34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spans="1:29">
      <c r="A807" s="7"/>
      <c r="B807" s="7"/>
      <c r="C807" s="7"/>
      <c r="D807" s="7"/>
      <c r="E807" s="7"/>
      <c r="F807" s="9"/>
      <c r="G807" s="34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spans="1:29">
      <c r="A808" s="7"/>
      <c r="B808" s="7"/>
      <c r="C808" s="7"/>
      <c r="D808" s="7"/>
      <c r="E808" s="7"/>
      <c r="F808" s="9"/>
      <c r="G808" s="34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spans="1:29">
      <c r="A809" s="7"/>
      <c r="B809" s="7"/>
      <c r="C809" s="7"/>
      <c r="D809" s="7"/>
      <c r="E809" s="7"/>
      <c r="F809" s="9"/>
      <c r="G809" s="34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spans="1:29">
      <c r="A810" s="7"/>
      <c r="B810" s="7"/>
      <c r="C810" s="7"/>
      <c r="D810" s="7"/>
      <c r="E810" s="7"/>
      <c r="F810" s="9"/>
      <c r="G810" s="34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spans="1:29">
      <c r="A811" s="7"/>
      <c r="B811" s="7"/>
      <c r="C811" s="7"/>
      <c r="D811" s="7"/>
      <c r="E811" s="7"/>
      <c r="F811" s="9"/>
      <c r="G811" s="34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spans="1:29">
      <c r="A812" s="7"/>
      <c r="B812" s="7"/>
      <c r="C812" s="7"/>
      <c r="D812" s="7"/>
      <c r="E812" s="7"/>
      <c r="F812" s="9"/>
      <c r="G812" s="34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spans="1:29">
      <c r="A813" s="7"/>
      <c r="B813" s="7"/>
      <c r="C813" s="7"/>
      <c r="D813" s="7"/>
      <c r="E813" s="7"/>
      <c r="F813" s="9"/>
      <c r="G813" s="34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spans="1:29">
      <c r="A814" s="7"/>
      <c r="B814" s="7"/>
      <c r="C814" s="7"/>
      <c r="D814" s="7"/>
      <c r="E814" s="7"/>
      <c r="F814" s="9"/>
      <c r="G814" s="34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spans="1:29">
      <c r="A815" s="7"/>
      <c r="B815" s="7"/>
      <c r="C815" s="7"/>
      <c r="D815" s="7"/>
      <c r="E815" s="7"/>
      <c r="F815" s="9"/>
      <c r="G815" s="34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spans="1:29">
      <c r="A816" s="7"/>
      <c r="B816" s="7"/>
      <c r="C816" s="7"/>
      <c r="D816" s="7"/>
      <c r="E816" s="7"/>
      <c r="F816" s="9"/>
      <c r="G816" s="34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spans="1:29">
      <c r="A817" s="7"/>
      <c r="B817" s="7"/>
      <c r="C817" s="7"/>
      <c r="D817" s="7"/>
      <c r="E817" s="7"/>
      <c r="F817" s="9"/>
      <c r="G817" s="34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spans="1:29">
      <c r="A818" s="7"/>
      <c r="B818" s="7"/>
      <c r="C818" s="7"/>
      <c r="D818" s="7"/>
      <c r="E818" s="7"/>
      <c r="F818" s="9"/>
      <c r="G818" s="34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spans="1:29">
      <c r="A819" s="7"/>
      <c r="B819" s="7"/>
      <c r="C819" s="7"/>
      <c r="D819" s="7"/>
      <c r="E819" s="7"/>
      <c r="F819" s="9"/>
      <c r="G819" s="34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spans="1:29">
      <c r="A820" s="7"/>
      <c r="B820" s="7"/>
      <c r="C820" s="7"/>
      <c r="D820" s="7"/>
      <c r="E820" s="7"/>
      <c r="F820" s="9"/>
      <c r="G820" s="34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spans="1:29">
      <c r="A821" s="7"/>
      <c r="B821" s="7"/>
      <c r="C821" s="7"/>
      <c r="D821" s="7"/>
      <c r="E821" s="7"/>
      <c r="F821" s="9"/>
      <c r="G821" s="34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spans="1:29">
      <c r="A822" s="7"/>
      <c r="B822" s="7"/>
      <c r="C822" s="7"/>
      <c r="D822" s="7"/>
      <c r="E822" s="7"/>
      <c r="F822" s="9"/>
      <c r="G822" s="34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spans="1:29">
      <c r="A823" s="7"/>
      <c r="B823" s="7"/>
      <c r="C823" s="7"/>
      <c r="D823" s="7"/>
      <c r="E823" s="7"/>
      <c r="F823" s="9"/>
      <c r="G823" s="34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spans="1:29">
      <c r="A824" s="7"/>
      <c r="B824" s="7"/>
      <c r="C824" s="7"/>
      <c r="D824" s="7"/>
      <c r="E824" s="7"/>
      <c r="F824" s="9"/>
      <c r="G824" s="34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spans="1:29">
      <c r="A825" s="7"/>
      <c r="B825" s="7"/>
      <c r="C825" s="7"/>
      <c r="D825" s="7"/>
      <c r="E825" s="7"/>
      <c r="F825" s="9"/>
      <c r="G825" s="34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spans="1:29">
      <c r="A826" s="7"/>
      <c r="B826" s="7"/>
      <c r="C826" s="7"/>
      <c r="D826" s="7"/>
      <c r="E826" s="7"/>
      <c r="F826" s="9"/>
      <c r="G826" s="34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spans="1:29">
      <c r="A827" s="7"/>
      <c r="B827" s="7"/>
      <c r="C827" s="7"/>
      <c r="D827" s="7"/>
      <c r="E827" s="7"/>
      <c r="F827" s="9"/>
      <c r="G827" s="34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spans="1:29">
      <c r="A828" s="7"/>
      <c r="B828" s="7"/>
      <c r="C828" s="7"/>
      <c r="D828" s="7"/>
      <c r="E828" s="7"/>
      <c r="F828" s="9"/>
      <c r="G828" s="34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spans="1:29">
      <c r="A829" s="7"/>
      <c r="B829" s="7"/>
      <c r="C829" s="7"/>
      <c r="D829" s="7"/>
      <c r="E829" s="7"/>
      <c r="F829" s="9"/>
      <c r="G829" s="34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spans="1:29">
      <c r="A830" s="7"/>
      <c r="B830" s="7"/>
      <c r="C830" s="7"/>
      <c r="D830" s="7"/>
      <c r="E830" s="7"/>
      <c r="F830" s="9"/>
      <c r="G830" s="34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spans="1:29">
      <c r="A831" s="7"/>
      <c r="B831" s="7"/>
      <c r="C831" s="7"/>
      <c r="D831" s="7"/>
      <c r="E831" s="7"/>
      <c r="F831" s="9"/>
      <c r="G831" s="34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spans="1:29">
      <c r="A832" s="7"/>
      <c r="B832" s="7"/>
      <c r="C832" s="7"/>
      <c r="D832" s="7"/>
      <c r="E832" s="7"/>
      <c r="F832" s="9"/>
      <c r="G832" s="34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spans="1:29">
      <c r="A833" s="7"/>
      <c r="B833" s="7"/>
      <c r="C833" s="7"/>
      <c r="D833" s="7"/>
      <c r="E833" s="7"/>
      <c r="F833" s="9"/>
      <c r="G833" s="34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spans="1:29">
      <c r="A834" s="7"/>
      <c r="B834" s="7"/>
      <c r="C834" s="7"/>
      <c r="D834" s="7"/>
      <c r="E834" s="7"/>
      <c r="F834" s="9"/>
      <c r="G834" s="34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spans="1:29">
      <c r="A835" s="7"/>
      <c r="B835" s="7"/>
      <c r="C835" s="7"/>
      <c r="D835" s="7"/>
      <c r="E835" s="7"/>
      <c r="F835" s="9"/>
      <c r="G835" s="34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spans="1:29">
      <c r="A836" s="7"/>
      <c r="B836" s="7"/>
      <c r="C836" s="7"/>
      <c r="D836" s="7"/>
      <c r="E836" s="7"/>
      <c r="F836" s="9"/>
      <c r="G836" s="34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spans="1:29">
      <c r="A837" s="7"/>
      <c r="B837" s="7"/>
      <c r="C837" s="7"/>
      <c r="D837" s="7"/>
      <c r="E837" s="7"/>
      <c r="F837" s="9"/>
      <c r="G837" s="34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spans="1:29">
      <c r="A838" s="7"/>
      <c r="B838" s="7"/>
      <c r="C838" s="7"/>
      <c r="D838" s="7"/>
      <c r="E838" s="7"/>
      <c r="F838" s="9"/>
      <c r="G838" s="34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spans="1:29">
      <c r="A839" s="7"/>
      <c r="B839" s="7"/>
      <c r="C839" s="7"/>
      <c r="D839" s="7"/>
      <c r="E839" s="7"/>
      <c r="F839" s="9"/>
      <c r="G839" s="34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spans="1:29">
      <c r="A840" s="7"/>
      <c r="B840" s="7"/>
      <c r="C840" s="7"/>
      <c r="D840" s="7"/>
      <c r="E840" s="7"/>
      <c r="F840" s="9"/>
      <c r="G840" s="34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spans="1:29">
      <c r="A841" s="7"/>
      <c r="B841" s="7"/>
      <c r="C841" s="7"/>
      <c r="D841" s="7"/>
      <c r="E841" s="7"/>
      <c r="F841" s="9"/>
      <c r="G841" s="34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spans="1:29">
      <c r="A842" s="7"/>
      <c r="B842" s="7"/>
      <c r="C842" s="7"/>
      <c r="D842" s="7"/>
      <c r="E842" s="7"/>
      <c r="F842" s="9"/>
      <c r="G842" s="34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spans="1:29">
      <c r="A843" s="7"/>
      <c r="B843" s="7"/>
      <c r="C843" s="7"/>
      <c r="D843" s="7"/>
      <c r="E843" s="7"/>
      <c r="F843" s="9"/>
      <c r="G843" s="34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spans="1:29">
      <c r="A844" s="7"/>
      <c r="B844" s="7"/>
      <c r="C844" s="7"/>
      <c r="D844" s="7"/>
      <c r="E844" s="7"/>
      <c r="F844" s="9"/>
      <c r="G844" s="34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spans="1:29">
      <c r="A845" s="7"/>
      <c r="B845" s="7"/>
      <c r="C845" s="7"/>
      <c r="D845" s="7"/>
      <c r="E845" s="7"/>
      <c r="F845" s="9"/>
      <c r="G845" s="34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spans="1:29">
      <c r="A846" s="7"/>
      <c r="B846" s="7"/>
      <c r="C846" s="7"/>
      <c r="D846" s="7"/>
      <c r="E846" s="7"/>
      <c r="F846" s="9"/>
      <c r="G846" s="34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spans="1:29">
      <c r="A847" s="7"/>
      <c r="B847" s="7"/>
      <c r="C847" s="7"/>
      <c r="D847" s="7"/>
      <c r="E847" s="7"/>
      <c r="F847" s="9"/>
      <c r="G847" s="34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spans="1:29">
      <c r="A848" s="7"/>
      <c r="B848" s="7"/>
      <c r="C848" s="7"/>
      <c r="D848" s="7"/>
      <c r="E848" s="7"/>
      <c r="F848" s="9"/>
      <c r="G848" s="34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spans="1:29">
      <c r="A849" s="7"/>
      <c r="B849" s="7"/>
      <c r="C849" s="7"/>
      <c r="D849" s="7"/>
      <c r="E849" s="7"/>
      <c r="F849" s="9"/>
      <c r="G849" s="34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spans="1:29">
      <c r="A850" s="7"/>
      <c r="B850" s="7"/>
      <c r="C850" s="7"/>
      <c r="D850" s="7"/>
      <c r="E850" s="7"/>
      <c r="F850" s="9"/>
      <c r="G850" s="34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spans="1:29">
      <c r="A851" s="7"/>
      <c r="B851" s="7"/>
      <c r="C851" s="7"/>
      <c r="D851" s="7"/>
      <c r="E851" s="7"/>
      <c r="F851" s="9"/>
      <c r="G851" s="34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spans="1:29">
      <c r="A852" s="7"/>
      <c r="B852" s="7"/>
      <c r="C852" s="7"/>
      <c r="D852" s="7"/>
      <c r="E852" s="7"/>
      <c r="F852" s="9"/>
      <c r="G852" s="34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spans="1:29">
      <c r="A853" s="7"/>
      <c r="B853" s="7"/>
      <c r="C853" s="7"/>
      <c r="D853" s="7"/>
      <c r="E853" s="7"/>
      <c r="F853" s="9"/>
      <c r="G853" s="34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spans="1:29">
      <c r="A854" s="7"/>
      <c r="B854" s="7"/>
      <c r="C854" s="7"/>
      <c r="D854" s="7"/>
      <c r="E854" s="7"/>
      <c r="F854" s="9"/>
      <c r="G854" s="34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spans="1:29">
      <c r="A855" s="7"/>
      <c r="B855" s="7"/>
      <c r="C855" s="7"/>
      <c r="D855" s="7"/>
      <c r="E855" s="7"/>
      <c r="F855" s="9"/>
      <c r="G855" s="34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spans="1:29">
      <c r="A856" s="7"/>
      <c r="B856" s="7"/>
      <c r="C856" s="7"/>
      <c r="D856" s="7"/>
      <c r="E856" s="7"/>
      <c r="F856" s="9"/>
      <c r="G856" s="34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spans="1:29">
      <c r="A857" s="7"/>
      <c r="B857" s="7"/>
      <c r="C857" s="7"/>
      <c r="D857" s="7"/>
      <c r="E857" s="7"/>
      <c r="F857" s="9"/>
      <c r="G857" s="34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spans="1:29">
      <c r="A858" s="7"/>
      <c r="B858" s="7"/>
      <c r="C858" s="7"/>
      <c r="D858" s="7"/>
      <c r="E858" s="7"/>
      <c r="F858" s="9"/>
      <c r="G858" s="34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spans="1:29">
      <c r="A859" s="7"/>
      <c r="B859" s="7"/>
      <c r="C859" s="7"/>
      <c r="D859" s="7"/>
      <c r="E859" s="7"/>
      <c r="F859" s="9"/>
      <c r="G859" s="34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spans="1:29">
      <c r="A860" s="7"/>
      <c r="B860" s="7"/>
      <c r="C860" s="7"/>
      <c r="D860" s="7"/>
      <c r="E860" s="7"/>
      <c r="F860" s="9"/>
      <c r="G860" s="34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spans="1:29">
      <c r="A861" s="7"/>
      <c r="B861" s="7"/>
      <c r="C861" s="7"/>
      <c r="D861" s="7"/>
      <c r="E861" s="7"/>
      <c r="F861" s="9"/>
      <c r="G861" s="34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spans="1:29">
      <c r="A862" s="7"/>
      <c r="B862" s="7"/>
      <c r="C862" s="7"/>
      <c r="D862" s="7"/>
      <c r="E862" s="7"/>
      <c r="F862" s="9"/>
      <c r="G862" s="34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spans="1:29">
      <c r="A863" s="7"/>
      <c r="B863" s="7"/>
      <c r="C863" s="7"/>
      <c r="D863" s="7"/>
      <c r="E863" s="7"/>
      <c r="F863" s="9"/>
      <c r="G863" s="34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spans="1:29">
      <c r="A864" s="7"/>
      <c r="B864" s="7"/>
      <c r="C864" s="7"/>
      <c r="D864" s="7"/>
      <c r="E864" s="7"/>
      <c r="F864" s="9"/>
      <c r="G864" s="34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spans="1:29">
      <c r="A865" s="7"/>
      <c r="B865" s="7"/>
      <c r="C865" s="7"/>
      <c r="D865" s="7"/>
      <c r="E865" s="7"/>
      <c r="F865" s="9"/>
      <c r="G865" s="34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spans="1:29">
      <c r="A866" s="7"/>
      <c r="B866" s="7"/>
      <c r="C866" s="7"/>
      <c r="D866" s="7"/>
      <c r="E866" s="7"/>
      <c r="F866" s="9"/>
      <c r="G866" s="34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spans="1:29">
      <c r="A867" s="7"/>
      <c r="B867" s="7"/>
      <c r="C867" s="7"/>
      <c r="D867" s="7"/>
      <c r="E867" s="7"/>
      <c r="F867" s="9"/>
      <c r="G867" s="34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spans="1:29">
      <c r="A868" s="7"/>
      <c r="B868" s="7"/>
      <c r="C868" s="7"/>
      <c r="D868" s="7"/>
      <c r="E868" s="7"/>
      <c r="F868" s="9"/>
      <c r="G868" s="34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spans="1:29">
      <c r="A869" s="7"/>
      <c r="B869" s="7"/>
      <c r="C869" s="7"/>
      <c r="D869" s="7"/>
      <c r="E869" s="7"/>
      <c r="F869" s="9"/>
      <c r="G869" s="34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spans="1:29">
      <c r="A870" s="7"/>
      <c r="B870" s="7"/>
      <c r="C870" s="7"/>
      <c r="D870" s="7"/>
      <c r="E870" s="7"/>
      <c r="F870" s="9"/>
      <c r="G870" s="34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spans="1:29">
      <c r="A871" s="7"/>
      <c r="B871" s="7"/>
      <c r="C871" s="7"/>
      <c r="D871" s="7"/>
      <c r="E871" s="7"/>
      <c r="F871" s="9"/>
      <c r="G871" s="34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spans="1:29">
      <c r="A872" s="7"/>
      <c r="B872" s="7"/>
      <c r="C872" s="7"/>
      <c r="D872" s="7"/>
      <c r="E872" s="7"/>
      <c r="F872" s="9"/>
      <c r="G872" s="34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spans="1:29">
      <c r="A873" s="7"/>
      <c r="B873" s="7"/>
      <c r="C873" s="7"/>
      <c r="D873" s="7"/>
      <c r="E873" s="7"/>
      <c r="F873" s="9"/>
      <c r="G873" s="34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spans="1:29">
      <c r="A874" s="7"/>
      <c r="B874" s="7"/>
      <c r="C874" s="7"/>
      <c r="D874" s="7"/>
      <c r="E874" s="7"/>
      <c r="F874" s="9"/>
      <c r="G874" s="34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spans="1:29">
      <c r="A875" s="7"/>
      <c r="B875" s="7"/>
      <c r="C875" s="7"/>
      <c r="D875" s="7"/>
      <c r="E875" s="7"/>
      <c r="F875" s="9"/>
      <c r="G875" s="34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spans="1:29">
      <c r="A876" s="7"/>
      <c r="B876" s="7"/>
      <c r="C876" s="7"/>
      <c r="D876" s="7"/>
      <c r="E876" s="7"/>
      <c r="F876" s="9"/>
      <c r="G876" s="34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spans="1:29">
      <c r="A877" s="7"/>
      <c r="B877" s="7"/>
      <c r="C877" s="7"/>
      <c r="D877" s="7"/>
      <c r="E877" s="7"/>
      <c r="F877" s="7"/>
      <c r="G877" s="34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spans="1:29">
      <c r="A878" s="7"/>
      <c r="B878" s="7"/>
      <c r="C878" s="7"/>
      <c r="D878" s="7"/>
      <c r="E878" s="7"/>
      <c r="F878" s="7"/>
      <c r="G878" s="34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spans="1:29">
      <c r="A879" s="7"/>
      <c r="B879" s="7"/>
      <c r="C879" s="7"/>
      <c r="D879" s="7"/>
      <c r="E879" s="7"/>
      <c r="F879" s="7"/>
      <c r="G879" s="34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spans="1:29">
      <c r="A880" s="7"/>
      <c r="B880" s="7"/>
      <c r="C880" s="7"/>
      <c r="D880" s="7"/>
      <c r="E880" s="7"/>
      <c r="F880" s="7"/>
      <c r="G880" s="34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spans="1:29">
      <c r="A881" s="7"/>
      <c r="B881" s="7"/>
      <c r="C881" s="7"/>
      <c r="D881" s="7"/>
      <c r="E881" s="7"/>
      <c r="F881" s="7"/>
      <c r="G881" s="34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spans="1:29">
      <c r="A882" s="7"/>
      <c r="B882" s="7"/>
      <c r="C882" s="7"/>
      <c r="D882" s="7"/>
      <c r="E882" s="7"/>
      <c r="F882" s="7"/>
      <c r="G882" s="34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spans="1:29">
      <c r="A883" s="7"/>
      <c r="B883" s="7"/>
      <c r="C883" s="7"/>
      <c r="D883" s="7"/>
      <c r="E883" s="7"/>
      <c r="F883" s="7"/>
      <c r="G883" s="34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spans="1:29">
      <c r="A884" s="7"/>
      <c r="B884" s="7"/>
      <c r="C884" s="7"/>
      <c r="D884" s="7"/>
      <c r="E884" s="7"/>
      <c r="F884" s="7"/>
      <c r="G884" s="34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spans="1:29">
      <c r="A885" s="7"/>
      <c r="B885" s="7"/>
      <c r="C885" s="7"/>
      <c r="D885" s="7"/>
      <c r="E885" s="7"/>
      <c r="F885" s="7"/>
      <c r="G885" s="34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spans="1:29">
      <c r="A886" s="7"/>
      <c r="B886" s="7"/>
      <c r="C886" s="7"/>
      <c r="D886" s="7"/>
      <c r="E886" s="7"/>
      <c r="F886" s="7"/>
      <c r="G886" s="34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spans="1:29">
      <c r="A887" s="7"/>
      <c r="B887" s="7"/>
      <c r="C887" s="7"/>
      <c r="D887" s="7"/>
      <c r="E887" s="7"/>
      <c r="F887" s="7"/>
      <c r="G887" s="34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spans="1:29">
      <c r="A888" s="7"/>
      <c r="B888" s="7"/>
      <c r="C888" s="7"/>
      <c r="D888" s="7"/>
      <c r="E888" s="7"/>
      <c r="F888" s="7"/>
      <c r="G888" s="34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spans="1:29">
      <c r="A889" s="7"/>
      <c r="B889" s="7"/>
      <c r="C889" s="7"/>
      <c r="D889" s="7"/>
      <c r="E889" s="7"/>
      <c r="F889" s="7"/>
      <c r="G889" s="34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spans="1:29">
      <c r="A890" s="7"/>
      <c r="B890" s="7"/>
      <c r="C890" s="7"/>
      <c r="D890" s="7"/>
      <c r="E890" s="7"/>
      <c r="F890" s="7"/>
      <c r="G890" s="34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spans="1:29">
      <c r="A891" s="7"/>
      <c r="B891" s="7"/>
      <c r="C891" s="7"/>
      <c r="D891" s="7"/>
      <c r="E891" s="7"/>
      <c r="F891" s="7"/>
      <c r="G891" s="34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spans="1:29">
      <c r="A892" s="7"/>
      <c r="B892" s="7"/>
      <c r="C892" s="7"/>
      <c r="D892" s="7"/>
      <c r="E892" s="7"/>
      <c r="F892" s="7"/>
      <c r="G892" s="34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spans="1:29">
      <c r="A893" s="7"/>
      <c r="B893" s="7"/>
      <c r="C893" s="7"/>
      <c r="D893" s="7"/>
      <c r="E893" s="7"/>
      <c r="F893" s="7"/>
      <c r="G893" s="34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spans="1:29">
      <c r="A894" s="7"/>
      <c r="B894" s="7"/>
      <c r="C894" s="7"/>
      <c r="D894" s="7"/>
      <c r="E894" s="7"/>
      <c r="F894" s="7"/>
      <c r="G894" s="34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spans="1:29">
      <c r="A895" s="7"/>
      <c r="B895" s="7"/>
      <c r="C895" s="7"/>
      <c r="D895" s="7"/>
      <c r="E895" s="7"/>
      <c r="F895" s="7"/>
      <c r="G895" s="34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spans="1:29">
      <c r="A896" s="7"/>
      <c r="B896" s="7"/>
      <c r="C896" s="7"/>
      <c r="D896" s="7"/>
      <c r="E896" s="7"/>
      <c r="F896" s="7"/>
      <c r="G896" s="34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spans="1:29">
      <c r="A897" s="7"/>
      <c r="B897" s="7"/>
      <c r="C897" s="7"/>
      <c r="D897" s="7"/>
      <c r="E897" s="7"/>
      <c r="F897" s="7"/>
      <c r="G897" s="34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spans="1:29">
      <c r="A898" s="7"/>
      <c r="B898" s="7"/>
      <c r="C898" s="7"/>
      <c r="D898" s="7"/>
      <c r="E898" s="7"/>
      <c r="F898" s="7"/>
      <c r="G898" s="34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spans="1:29">
      <c r="A899" s="7"/>
      <c r="B899" s="7"/>
      <c r="C899" s="7"/>
      <c r="D899" s="7"/>
      <c r="E899" s="7"/>
      <c r="F899" s="7"/>
      <c r="G899" s="34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spans="1:29">
      <c r="A900" s="7"/>
      <c r="B900" s="7"/>
      <c r="C900" s="7"/>
      <c r="D900" s="7"/>
      <c r="E900" s="7"/>
      <c r="F900" s="7"/>
      <c r="G900" s="34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spans="1:29">
      <c r="A901" s="7"/>
      <c r="B901" s="7"/>
      <c r="C901" s="7"/>
      <c r="D901" s="7"/>
      <c r="E901" s="7"/>
      <c r="F901" s="7"/>
      <c r="G901" s="34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spans="1:29">
      <c r="A902" s="7"/>
      <c r="B902" s="7"/>
      <c r="C902" s="7"/>
      <c r="D902" s="7"/>
      <c r="E902" s="7"/>
      <c r="F902" s="7"/>
      <c r="G902" s="34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spans="1:29">
      <c r="A903" s="7"/>
      <c r="B903" s="7"/>
      <c r="C903" s="7"/>
      <c r="D903" s="7"/>
      <c r="E903" s="7"/>
      <c r="F903" s="7"/>
      <c r="G903" s="34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spans="1:29">
      <c r="A904" s="7"/>
      <c r="B904" s="7"/>
      <c r="C904" s="7"/>
      <c r="D904" s="7"/>
      <c r="E904" s="7"/>
      <c r="F904" s="7"/>
      <c r="G904" s="34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spans="1:29">
      <c r="A905" s="7"/>
      <c r="B905" s="7"/>
      <c r="C905" s="7"/>
      <c r="D905" s="7"/>
      <c r="E905" s="7"/>
      <c r="F905" s="7"/>
      <c r="G905" s="34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spans="1:29">
      <c r="A906" s="7"/>
      <c r="B906" s="7"/>
      <c r="C906" s="7"/>
      <c r="D906" s="7"/>
      <c r="E906" s="7"/>
      <c r="F906" s="7"/>
      <c r="G906" s="34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spans="1:29">
      <c r="A907" s="7"/>
      <c r="B907" s="7"/>
      <c r="C907" s="7"/>
      <c r="D907" s="7"/>
      <c r="E907" s="7"/>
      <c r="F907" s="7"/>
      <c r="G907" s="34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spans="1:29">
      <c r="A908" s="7"/>
      <c r="B908" s="7"/>
      <c r="C908" s="7"/>
      <c r="D908" s="7"/>
      <c r="E908" s="7"/>
      <c r="F908" s="7"/>
      <c r="G908" s="34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spans="1:29">
      <c r="A909" s="7"/>
      <c r="B909" s="7"/>
      <c r="C909" s="7"/>
      <c r="D909" s="7"/>
      <c r="E909" s="7"/>
      <c r="F909" s="7"/>
      <c r="G909" s="34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spans="1:29">
      <c r="A910" s="7"/>
      <c r="B910" s="7"/>
      <c r="C910" s="7"/>
      <c r="D910" s="7"/>
      <c r="E910" s="7"/>
      <c r="F910" s="7"/>
      <c r="G910" s="34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spans="1:29">
      <c r="A911" s="7"/>
      <c r="B911" s="7"/>
      <c r="C911" s="7"/>
      <c r="D911" s="7"/>
      <c r="E911" s="7"/>
      <c r="F911" s="7"/>
      <c r="G911" s="34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spans="1:29">
      <c r="A912" s="7"/>
      <c r="B912" s="7"/>
      <c r="C912" s="7"/>
      <c r="D912" s="7"/>
      <c r="E912" s="7"/>
      <c r="F912" s="7"/>
      <c r="G912" s="34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spans="1:29">
      <c r="A913" s="7"/>
      <c r="B913" s="7"/>
      <c r="C913" s="7"/>
      <c r="D913" s="7"/>
      <c r="E913" s="7"/>
      <c r="F913" s="7"/>
      <c r="G913" s="34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spans="1:29">
      <c r="A914" s="7"/>
      <c r="B914" s="7"/>
      <c r="C914" s="7"/>
      <c r="D914" s="7"/>
      <c r="E914" s="7"/>
      <c r="F914" s="7"/>
      <c r="G914" s="34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spans="1:29">
      <c r="A915" s="7"/>
      <c r="B915" s="7"/>
      <c r="C915" s="7"/>
      <c r="D915" s="7"/>
      <c r="E915" s="7"/>
      <c r="F915" s="7"/>
      <c r="G915" s="34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spans="1:29">
      <c r="A916" s="7"/>
      <c r="B916" s="7"/>
      <c r="C916" s="7"/>
      <c r="D916" s="7"/>
      <c r="E916" s="7"/>
      <c r="F916" s="7"/>
      <c r="G916" s="34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spans="1:29">
      <c r="A917" s="7"/>
      <c r="B917" s="7"/>
      <c r="C917" s="7"/>
      <c r="D917" s="7"/>
      <c r="E917" s="7"/>
      <c r="F917" s="7"/>
      <c r="G917" s="34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spans="1:29">
      <c r="A918" s="7"/>
      <c r="B918" s="7"/>
      <c r="C918" s="7"/>
      <c r="D918" s="7"/>
      <c r="E918" s="7"/>
      <c r="F918" s="7"/>
      <c r="G918" s="34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spans="1:29">
      <c r="A919" s="7"/>
      <c r="B919" s="7"/>
      <c r="C919" s="7"/>
      <c r="D919" s="7"/>
      <c r="E919" s="7"/>
      <c r="F919" s="7"/>
      <c r="G919" s="34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spans="1:29">
      <c r="A920" s="7"/>
      <c r="B920" s="7"/>
      <c r="C920" s="7"/>
      <c r="D920" s="7"/>
      <c r="E920" s="7"/>
      <c r="F920" s="7"/>
      <c r="G920" s="34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spans="1:29">
      <c r="A921" s="7"/>
      <c r="B921" s="7"/>
      <c r="C921" s="7"/>
      <c r="D921" s="7"/>
      <c r="E921" s="7"/>
      <c r="F921" s="7"/>
      <c r="G921" s="34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spans="1:29">
      <c r="A922" s="7"/>
      <c r="B922" s="7"/>
      <c r="C922" s="7"/>
      <c r="D922" s="7"/>
      <c r="E922" s="7"/>
      <c r="F922" s="7"/>
      <c r="G922" s="34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spans="1:29">
      <c r="A923" s="7"/>
      <c r="B923" s="7"/>
      <c r="C923" s="7"/>
      <c r="D923" s="7"/>
      <c r="E923" s="7"/>
      <c r="F923" s="7"/>
      <c r="G923" s="34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spans="1:29">
      <c r="A924" s="7"/>
      <c r="B924" s="7"/>
      <c r="C924" s="7"/>
      <c r="D924" s="7"/>
      <c r="E924" s="7"/>
      <c r="F924" s="7"/>
      <c r="G924" s="34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spans="1:29">
      <c r="A925" s="7"/>
      <c r="B925" s="7"/>
      <c r="C925" s="7"/>
      <c r="D925" s="7"/>
      <c r="E925" s="7"/>
      <c r="F925" s="7"/>
      <c r="G925" s="34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spans="1:29">
      <c r="A926" s="7"/>
      <c r="B926" s="7"/>
      <c r="C926" s="7"/>
      <c r="D926" s="7"/>
      <c r="E926" s="7"/>
      <c r="F926" s="7"/>
      <c r="G926" s="34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spans="1:29">
      <c r="A927" s="7"/>
      <c r="B927" s="7"/>
      <c r="C927" s="7"/>
      <c r="D927" s="7"/>
      <c r="E927" s="7"/>
      <c r="F927" s="7"/>
      <c r="G927" s="34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spans="1:29">
      <c r="A928" s="7"/>
      <c r="B928" s="7"/>
      <c r="C928" s="7"/>
      <c r="D928" s="7"/>
      <c r="E928" s="7"/>
      <c r="F928" s="7"/>
      <c r="G928" s="34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spans="1:29">
      <c r="A929" s="7"/>
      <c r="B929" s="7"/>
      <c r="C929" s="7"/>
      <c r="D929" s="7"/>
      <c r="E929" s="7"/>
      <c r="F929" s="7"/>
      <c r="G929" s="34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spans="1:29">
      <c r="A930" s="7"/>
      <c r="B930" s="7"/>
      <c r="C930" s="7"/>
      <c r="D930" s="7"/>
      <c r="E930" s="7"/>
      <c r="F930" s="7"/>
      <c r="G930" s="34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spans="1:29">
      <c r="A931" s="7"/>
      <c r="B931" s="7"/>
      <c r="C931" s="7"/>
      <c r="D931" s="7"/>
      <c r="E931" s="7"/>
      <c r="F931" s="7"/>
      <c r="G931" s="34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spans="1:29">
      <c r="A932" s="7"/>
      <c r="B932" s="7"/>
      <c r="C932" s="7"/>
      <c r="D932" s="7"/>
      <c r="E932" s="7"/>
      <c r="F932" s="7"/>
      <c r="G932" s="34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spans="1:29">
      <c r="A933" s="7"/>
      <c r="B933" s="7"/>
      <c r="C933" s="7"/>
      <c r="D933" s="7"/>
      <c r="E933" s="7"/>
      <c r="F933" s="7"/>
      <c r="G933" s="34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spans="1:29">
      <c r="A934" s="7"/>
      <c r="B934" s="7"/>
      <c r="C934" s="7"/>
      <c r="D934" s="7"/>
      <c r="E934" s="7"/>
      <c r="F934" s="7"/>
      <c r="G934" s="34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spans="1:29">
      <c r="A935" s="7"/>
      <c r="B935" s="7"/>
      <c r="C935" s="7"/>
      <c r="D935" s="7"/>
      <c r="E935" s="7"/>
      <c r="F935" s="7"/>
      <c r="G935" s="34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spans="1:29">
      <c r="A936" s="7"/>
      <c r="B936" s="7"/>
      <c r="C936" s="7"/>
      <c r="D936" s="7"/>
      <c r="E936" s="7"/>
      <c r="F936" s="7"/>
      <c r="G936" s="34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spans="1:29">
      <c r="A937" s="7"/>
      <c r="B937" s="7"/>
      <c r="C937" s="7"/>
      <c r="D937" s="7"/>
      <c r="E937" s="7"/>
      <c r="F937" s="7"/>
      <c r="G937" s="34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spans="1:29">
      <c r="A938" s="7"/>
      <c r="B938" s="7"/>
      <c r="C938" s="7"/>
      <c r="D938" s="7"/>
      <c r="E938" s="7"/>
      <c r="F938" s="7"/>
      <c r="G938" s="34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spans="1:29">
      <c r="A939" s="7"/>
      <c r="B939" s="7"/>
      <c r="C939" s="7"/>
      <c r="D939" s="7"/>
      <c r="E939" s="7"/>
      <c r="F939" s="7"/>
      <c r="G939" s="34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spans="1:29">
      <c r="A940" s="7"/>
      <c r="B940" s="7"/>
      <c r="C940" s="7"/>
      <c r="D940" s="7"/>
      <c r="E940" s="7"/>
      <c r="F940" s="7"/>
      <c r="G940" s="34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spans="1:29">
      <c r="A941" s="7"/>
      <c r="B941" s="7"/>
      <c r="C941" s="7"/>
      <c r="D941" s="7"/>
      <c r="E941" s="7"/>
      <c r="F941" s="7"/>
      <c r="G941" s="34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spans="1:29">
      <c r="A942" s="7"/>
      <c r="B942" s="7"/>
      <c r="C942" s="7"/>
      <c r="D942" s="7"/>
      <c r="E942" s="7"/>
      <c r="F942" s="7"/>
      <c r="G942" s="34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spans="1:29">
      <c r="A943" s="7"/>
      <c r="B943" s="7"/>
      <c r="C943" s="7"/>
      <c r="D943" s="7"/>
      <c r="E943" s="7"/>
      <c r="F943" s="7"/>
      <c r="G943" s="34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spans="1:29">
      <c r="A944" s="7"/>
      <c r="B944" s="7"/>
      <c r="C944" s="7"/>
      <c r="D944" s="7"/>
      <c r="E944" s="7"/>
      <c r="F944" s="7"/>
      <c r="G944" s="34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spans="1:29">
      <c r="A945" s="7"/>
      <c r="B945" s="7"/>
      <c r="C945" s="7"/>
      <c r="D945" s="7"/>
      <c r="E945" s="7"/>
      <c r="F945" s="7"/>
      <c r="G945" s="34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spans="1:29">
      <c r="A946" s="7"/>
      <c r="B946" s="7"/>
      <c r="C946" s="7"/>
      <c r="D946" s="7"/>
      <c r="E946" s="7"/>
      <c r="F946" s="7"/>
      <c r="G946" s="34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spans="1:29">
      <c r="A947" s="7"/>
      <c r="B947" s="7"/>
      <c r="C947" s="7"/>
      <c r="D947" s="7"/>
      <c r="E947" s="7"/>
      <c r="F947" s="7"/>
      <c r="G947" s="34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spans="1:29">
      <c r="A948" s="7"/>
      <c r="B948" s="7"/>
      <c r="C948" s="7"/>
      <c r="D948" s="7"/>
      <c r="E948" s="7"/>
      <c r="F948" s="7"/>
      <c r="G948" s="34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spans="1:29">
      <c r="A949" s="7"/>
      <c r="B949" s="7"/>
      <c r="C949" s="7"/>
      <c r="D949" s="7"/>
      <c r="E949" s="7"/>
      <c r="F949" s="7"/>
      <c r="G949" s="34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spans="1:29">
      <c r="A950" s="7"/>
      <c r="B950" s="7"/>
      <c r="C950" s="7"/>
      <c r="D950" s="7"/>
      <c r="E950" s="7"/>
      <c r="F950" s="7"/>
      <c r="G950" s="34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spans="1:29">
      <c r="A951" s="7"/>
      <c r="B951" s="7"/>
      <c r="C951" s="7"/>
      <c r="D951" s="7"/>
      <c r="E951" s="7"/>
      <c r="F951" s="7"/>
      <c r="G951" s="34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spans="1:29">
      <c r="A952" s="7"/>
      <c r="B952" s="7"/>
      <c r="C952" s="7"/>
      <c r="D952" s="7"/>
      <c r="E952" s="7"/>
      <c r="F952" s="7"/>
      <c r="G952" s="34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spans="1:29">
      <c r="A953" s="7"/>
      <c r="B953" s="7"/>
      <c r="C953" s="7"/>
      <c r="D953" s="7"/>
      <c r="E953" s="7"/>
      <c r="F953" s="7"/>
      <c r="G953" s="34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spans="1:29">
      <c r="A954" s="7"/>
      <c r="B954" s="7"/>
      <c r="C954" s="7"/>
      <c r="D954" s="7"/>
      <c r="E954" s="7"/>
      <c r="F954" s="7"/>
      <c r="G954" s="34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spans="1:29">
      <c r="A955" s="7"/>
      <c r="B955" s="7"/>
      <c r="C955" s="7"/>
      <c r="D955" s="7"/>
      <c r="E955" s="7"/>
      <c r="F955" s="7"/>
      <c r="G955" s="34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spans="1:29">
      <c r="A956" s="7"/>
      <c r="B956" s="7"/>
      <c r="C956" s="7"/>
      <c r="D956" s="7"/>
      <c r="E956" s="7"/>
      <c r="F956" s="7"/>
      <c r="G956" s="34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spans="1:29">
      <c r="A957" s="7"/>
      <c r="B957" s="7"/>
      <c r="C957" s="7"/>
      <c r="D957" s="7"/>
      <c r="E957" s="7"/>
      <c r="F957" s="7"/>
      <c r="G957" s="34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spans="1:29">
      <c r="A958" s="7"/>
      <c r="B958" s="7"/>
      <c r="C958" s="7"/>
      <c r="D958" s="7"/>
      <c r="E958" s="7"/>
      <c r="F958" s="7"/>
      <c r="G958" s="34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spans="1:29">
      <c r="A959" s="7"/>
      <c r="B959" s="7"/>
      <c r="C959" s="7"/>
      <c r="D959" s="7"/>
      <c r="E959" s="7"/>
      <c r="F959" s="7"/>
      <c r="G959" s="34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spans="1:29">
      <c r="A960" s="7"/>
      <c r="B960" s="7"/>
      <c r="C960" s="7"/>
      <c r="D960" s="7"/>
      <c r="E960" s="7"/>
      <c r="F960" s="7"/>
      <c r="G960" s="34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spans="1:29">
      <c r="A961" s="7"/>
      <c r="B961" s="7"/>
      <c r="C961" s="7"/>
      <c r="D961" s="7"/>
      <c r="E961" s="7"/>
      <c r="F961" s="7"/>
      <c r="G961" s="34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spans="1:29">
      <c r="A962" s="7"/>
      <c r="B962" s="7"/>
      <c r="C962" s="7"/>
      <c r="D962" s="7"/>
      <c r="E962" s="7"/>
      <c r="F962" s="7"/>
      <c r="G962" s="34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spans="1:29">
      <c r="A963" s="7"/>
      <c r="B963" s="7"/>
      <c r="C963" s="7"/>
      <c r="D963" s="7"/>
      <c r="E963" s="7"/>
      <c r="F963" s="7"/>
      <c r="G963" s="34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spans="1:29">
      <c r="A964" s="7"/>
      <c r="B964" s="7"/>
      <c r="C964" s="7"/>
      <c r="D964" s="7"/>
      <c r="E964" s="7"/>
      <c r="F964" s="7"/>
      <c r="G964" s="34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spans="1:29">
      <c r="A965" s="7"/>
      <c r="B965" s="7"/>
      <c r="C965" s="7"/>
      <c r="D965" s="7"/>
      <c r="E965" s="7"/>
      <c r="F965" s="7"/>
      <c r="G965" s="34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spans="1:29">
      <c r="A966" s="7"/>
      <c r="B966" s="7"/>
      <c r="C966" s="7"/>
      <c r="D966" s="7"/>
      <c r="E966" s="7"/>
      <c r="F966" s="7"/>
      <c r="G966" s="34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spans="1:29">
      <c r="A967" s="7"/>
      <c r="B967" s="7"/>
      <c r="C967" s="7"/>
      <c r="D967" s="7"/>
      <c r="E967" s="7"/>
      <c r="F967" s="7"/>
      <c r="G967" s="34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spans="1:29">
      <c r="A968" s="7"/>
      <c r="B968" s="7"/>
      <c r="C968" s="7"/>
      <c r="D968" s="7"/>
      <c r="E968" s="7"/>
      <c r="F968" s="7"/>
      <c r="G968" s="34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spans="1:29">
      <c r="A969" s="7"/>
      <c r="B969" s="7"/>
      <c r="C969" s="7"/>
      <c r="D969" s="7"/>
      <c r="E969" s="7"/>
      <c r="F969" s="7"/>
      <c r="G969" s="34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spans="1:29">
      <c r="A970" s="7"/>
      <c r="B970" s="7"/>
      <c r="C970" s="7"/>
      <c r="D970" s="7"/>
      <c r="E970" s="7"/>
      <c r="F970" s="7"/>
      <c r="G970" s="34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spans="1:29">
      <c r="A971" s="7"/>
      <c r="B971" s="7"/>
      <c r="C971" s="7"/>
      <c r="D971" s="7"/>
      <c r="E971" s="7"/>
      <c r="F971" s="7"/>
      <c r="G971" s="34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spans="1:29">
      <c r="A972" s="7"/>
      <c r="B972" s="7"/>
      <c r="C972" s="7"/>
      <c r="D972" s="7"/>
      <c r="E972" s="7"/>
      <c r="F972" s="7"/>
      <c r="G972" s="34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spans="1:29">
      <c r="A973" s="7"/>
      <c r="B973" s="7"/>
      <c r="C973" s="7"/>
      <c r="D973" s="7"/>
      <c r="E973" s="7"/>
      <c r="F973" s="7"/>
      <c r="G973" s="34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spans="1:29">
      <c r="A974" s="7"/>
      <c r="B974" s="7"/>
      <c r="C974" s="7"/>
      <c r="D974" s="7"/>
      <c r="E974" s="7"/>
      <c r="F974" s="7"/>
      <c r="G974" s="34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spans="1:29">
      <c r="A975" s="7"/>
      <c r="B975" s="7"/>
      <c r="C975" s="7"/>
      <c r="D975" s="7"/>
      <c r="E975" s="7"/>
      <c r="F975" s="7"/>
      <c r="G975" s="34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spans="1:29">
      <c r="A976" s="7"/>
      <c r="B976" s="7"/>
      <c r="C976" s="7"/>
      <c r="D976" s="7"/>
      <c r="E976" s="7"/>
      <c r="F976" s="7"/>
      <c r="G976" s="34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spans="1:29">
      <c r="A977" s="7"/>
      <c r="B977" s="7"/>
      <c r="C977" s="7"/>
      <c r="D977" s="7"/>
      <c r="E977" s="7"/>
      <c r="F977" s="7"/>
      <c r="G977" s="34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spans="1:29">
      <c r="A978" s="7"/>
      <c r="B978" s="7"/>
      <c r="C978" s="7"/>
      <c r="D978" s="7"/>
      <c r="E978" s="7"/>
      <c r="F978" s="7"/>
      <c r="G978" s="34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spans="1:29">
      <c r="A979" s="7"/>
      <c r="B979" s="7"/>
      <c r="C979" s="7"/>
      <c r="D979" s="7"/>
      <c r="E979" s="7"/>
      <c r="F979" s="7"/>
      <c r="G979" s="34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spans="1:29">
      <c r="A980" s="7"/>
      <c r="B980" s="7"/>
      <c r="C980" s="7"/>
      <c r="D980" s="7"/>
      <c r="E980" s="7"/>
      <c r="F980" s="7"/>
      <c r="G980" s="34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spans="1:29">
      <c r="A981" s="7"/>
      <c r="B981" s="7"/>
      <c r="C981" s="7"/>
      <c r="D981" s="7"/>
      <c r="E981" s="7"/>
      <c r="F981" s="7"/>
      <c r="G981" s="34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spans="1:29">
      <c r="A982" s="7"/>
      <c r="B982" s="7"/>
      <c r="C982" s="7"/>
      <c r="D982" s="7"/>
      <c r="E982" s="7"/>
      <c r="F982" s="7"/>
      <c r="G982" s="34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spans="1:29">
      <c r="A983" s="7"/>
      <c r="B983" s="7"/>
      <c r="C983" s="7"/>
      <c r="D983" s="7"/>
      <c r="E983" s="7"/>
      <c r="F983" s="7"/>
      <c r="G983" s="34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spans="1:29">
      <c r="A984" s="7"/>
      <c r="B984" s="7"/>
      <c r="C984" s="7"/>
      <c r="D984" s="7"/>
      <c r="E984" s="7"/>
      <c r="F984" s="7"/>
      <c r="G984" s="34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spans="1:29">
      <c r="A985" s="7"/>
      <c r="B985" s="7"/>
      <c r="C985" s="7"/>
      <c r="D985" s="7"/>
      <c r="E985" s="7"/>
      <c r="F985" s="7"/>
      <c r="G985" s="34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spans="1:29">
      <c r="A986" s="7"/>
      <c r="B986" s="7"/>
      <c r="C986" s="7"/>
      <c r="D986" s="7"/>
      <c r="E986" s="7"/>
      <c r="F986" s="7"/>
      <c r="G986" s="34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spans="1:29">
      <c r="A987" s="7"/>
      <c r="B987" s="7"/>
      <c r="C987" s="7"/>
      <c r="D987" s="7"/>
      <c r="E987" s="7"/>
      <c r="F987" s="7"/>
      <c r="G987" s="34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spans="1:29">
      <c r="A988" s="7"/>
      <c r="B988" s="7"/>
      <c r="C988" s="7"/>
      <c r="D988" s="7"/>
      <c r="E988" s="7"/>
      <c r="F988" s="7"/>
      <c r="G988" s="34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spans="1:29">
      <c r="A989" s="7"/>
      <c r="B989" s="7"/>
      <c r="C989" s="7"/>
      <c r="D989" s="7"/>
      <c r="E989" s="7"/>
      <c r="F989" s="7"/>
      <c r="G989" s="34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spans="1:29">
      <c r="A990" s="7"/>
      <c r="B990" s="7"/>
      <c r="C990" s="7"/>
      <c r="D990" s="7"/>
      <c r="E990" s="7"/>
      <c r="F990" s="7"/>
      <c r="G990" s="34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spans="1:29">
      <c r="A991" s="7"/>
      <c r="B991" s="7"/>
      <c r="C991" s="7"/>
      <c r="D991" s="7"/>
      <c r="E991" s="7"/>
      <c r="F991" s="7"/>
      <c r="G991" s="3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spans="1:29">
      <c r="A992" s="7"/>
      <c r="B992" s="7"/>
      <c r="C992" s="7"/>
      <c r="D992" s="7"/>
      <c r="E992" s="7"/>
      <c r="F992" s="7"/>
      <c r="G992" s="34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spans="1:29">
      <c r="A993" s="7"/>
      <c r="B993" s="7"/>
      <c r="C993" s="7"/>
      <c r="D993" s="7"/>
      <c r="E993" s="7"/>
      <c r="F993" s="7"/>
      <c r="G993" s="34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spans="1:29">
      <c r="A994" s="7"/>
      <c r="B994" s="7"/>
      <c r="C994" s="7"/>
      <c r="D994" s="7"/>
      <c r="E994" s="7"/>
      <c r="F994" s="7"/>
      <c r="G994" s="3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spans="1:29">
      <c r="A995" s="7"/>
      <c r="B995" s="7"/>
      <c r="C995" s="7"/>
      <c r="D995" s="7"/>
      <c r="E995" s="7"/>
      <c r="F995" s="7"/>
      <c r="G995" s="3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spans="1:29">
      <c r="A996" s="7"/>
      <c r="B996" s="7"/>
      <c r="C996" s="7"/>
      <c r="D996" s="7"/>
      <c r="E996" s="7"/>
      <c r="F996" s="7"/>
      <c r="G996" s="34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spans="1:29">
      <c r="A997" s="7"/>
      <c r="B997" s="7"/>
      <c r="C997" s="7"/>
      <c r="D997" s="7"/>
      <c r="E997" s="7"/>
      <c r="F997" s="7"/>
      <c r="G997" s="34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spans="1:29">
      <c r="A998" s="7"/>
      <c r="B998" s="7"/>
      <c r="C998" s="7"/>
      <c r="D998" s="7"/>
      <c r="E998" s="7"/>
      <c r="F998" s="7"/>
      <c r="G998" s="34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spans="1:29">
      <c r="A999" s="7"/>
      <c r="B999" s="7"/>
      <c r="C999" s="7"/>
      <c r="D999" s="7"/>
      <c r="E999" s="7"/>
      <c r="F999" s="7"/>
      <c r="G999" s="34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spans="1:29">
      <c r="A1000" s="7"/>
      <c r="B1000" s="7"/>
      <c r="C1000" s="7"/>
      <c r="D1000" s="7"/>
      <c r="E1000" s="7"/>
      <c r="F1000" s="7"/>
      <c r="G1000" s="34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 spans="1:29">
      <c r="A1001" s="7"/>
      <c r="B1001" s="7"/>
      <c r="C1001" s="7"/>
      <c r="D1001" s="7"/>
      <c r="E1001" s="7"/>
      <c r="F1001" s="7"/>
      <c r="G1001" s="34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 spans="1:29">
      <c r="A1002" s="7"/>
      <c r="B1002" s="7"/>
      <c r="C1002" s="7"/>
      <c r="D1002" s="7"/>
      <c r="E1002" s="7"/>
      <c r="F1002" s="7"/>
      <c r="G1002" s="34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 spans="1:29">
      <c r="A1003" s="7"/>
      <c r="B1003" s="7"/>
      <c r="C1003" s="7"/>
      <c r="D1003" s="7"/>
      <c r="E1003" s="7"/>
      <c r="F1003" s="7"/>
      <c r="G1003" s="34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 spans="1:29">
      <c r="A1004" s="7"/>
      <c r="B1004" s="7"/>
      <c r="C1004" s="7"/>
      <c r="D1004" s="7"/>
      <c r="E1004" s="7"/>
      <c r="F1004" s="7"/>
      <c r="G1004" s="34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 spans="1:29">
      <c r="A1005" s="7"/>
      <c r="B1005" s="7"/>
      <c r="C1005" s="7"/>
      <c r="D1005" s="7"/>
      <c r="E1005" s="7"/>
      <c r="F1005" s="7"/>
      <c r="G1005" s="34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 spans="1:29">
      <c r="A1006" s="7"/>
      <c r="B1006" s="7"/>
      <c r="C1006" s="7"/>
      <c r="D1006" s="7"/>
      <c r="E1006" s="7"/>
      <c r="F1006" s="7"/>
      <c r="G1006" s="34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 spans="1:29">
      <c r="A1007" s="7"/>
      <c r="B1007" s="7"/>
      <c r="C1007" s="7"/>
      <c r="D1007" s="7"/>
      <c r="E1007" s="7"/>
      <c r="F1007" s="7"/>
      <c r="G1007" s="34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 spans="1:29">
      <c r="A1008" s="7"/>
      <c r="B1008" s="7"/>
      <c r="C1008" s="7"/>
      <c r="D1008" s="7"/>
      <c r="E1008" s="7"/>
      <c r="F1008" s="7"/>
      <c r="G1008" s="34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 spans="1:29">
      <c r="A1009" s="7"/>
      <c r="B1009" s="7"/>
      <c r="C1009" s="7"/>
      <c r="D1009" s="7"/>
      <c r="E1009" s="7"/>
      <c r="F1009" s="7"/>
      <c r="G1009" s="34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 spans="1:29">
      <c r="A1010" s="7"/>
      <c r="B1010" s="7"/>
      <c r="C1010" s="7"/>
      <c r="D1010" s="7"/>
      <c r="E1010" s="7"/>
      <c r="F1010" s="7"/>
      <c r="G1010" s="34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 spans="1:29">
      <c r="A1011" s="7"/>
      <c r="B1011" s="7"/>
      <c r="C1011" s="7"/>
      <c r="D1011" s="7"/>
      <c r="E1011" s="7"/>
      <c r="F1011" s="7"/>
      <c r="G1011" s="34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 spans="1:29">
      <c r="A1012" s="7"/>
      <c r="B1012" s="7"/>
      <c r="C1012" s="7"/>
      <c r="D1012" s="7"/>
      <c r="E1012" s="7"/>
      <c r="F1012" s="7"/>
      <c r="G1012" s="34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 spans="1:29">
      <c r="A1013" s="7"/>
      <c r="B1013" s="7"/>
      <c r="C1013" s="7"/>
      <c r="D1013" s="7"/>
      <c r="E1013" s="7"/>
      <c r="F1013" s="7"/>
      <c r="G1013" s="34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 spans="1:29">
      <c r="A1014" s="7"/>
      <c r="B1014" s="7"/>
      <c r="C1014" s="7"/>
      <c r="D1014" s="7"/>
      <c r="E1014" s="7"/>
      <c r="F1014" s="7"/>
      <c r="G1014" s="34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 spans="1:29">
      <c r="A1015" s="7"/>
      <c r="B1015" s="7"/>
      <c r="C1015" s="7"/>
      <c r="D1015" s="7"/>
      <c r="E1015" s="7"/>
      <c r="F1015" s="7"/>
      <c r="G1015" s="34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 spans="1:29">
      <c r="A1016" s="7"/>
      <c r="B1016" s="7"/>
      <c r="C1016" s="7"/>
      <c r="D1016" s="7"/>
      <c r="E1016" s="7"/>
      <c r="F1016" s="7"/>
      <c r="G1016" s="34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 spans="1:29">
      <c r="A1017" s="7"/>
      <c r="B1017" s="7"/>
      <c r="C1017" s="7"/>
      <c r="D1017" s="7"/>
      <c r="E1017" s="7"/>
      <c r="F1017" s="7"/>
      <c r="G1017" s="34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 spans="1:29">
      <c r="A1018" s="7"/>
      <c r="B1018" s="7"/>
      <c r="C1018" s="7"/>
      <c r="D1018" s="7"/>
      <c r="E1018" s="7"/>
      <c r="F1018" s="7"/>
      <c r="G1018" s="34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 spans="1:29">
      <c r="A1019" s="7"/>
      <c r="B1019" s="7"/>
      <c r="C1019" s="7"/>
      <c r="D1019" s="7"/>
      <c r="E1019" s="7"/>
      <c r="F1019" s="7"/>
      <c r="G1019" s="34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 spans="1:29">
      <c r="A1020" s="7"/>
      <c r="B1020" s="7"/>
      <c r="C1020" s="7"/>
      <c r="D1020" s="7"/>
      <c r="E1020" s="7"/>
      <c r="F1020" s="7"/>
      <c r="G1020" s="34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 spans="1:29">
      <c r="A1021" s="7"/>
      <c r="B1021" s="7"/>
      <c r="C1021" s="7"/>
      <c r="D1021" s="7"/>
      <c r="E1021" s="7"/>
      <c r="F1021" s="7"/>
      <c r="G1021" s="34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 spans="1:29">
      <c r="A1022" s="7"/>
      <c r="B1022" s="7"/>
      <c r="C1022" s="7"/>
      <c r="D1022" s="7"/>
      <c r="E1022" s="7"/>
      <c r="F1022" s="7"/>
      <c r="G1022" s="34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 spans="1:29">
      <c r="A1023" s="7"/>
      <c r="B1023" s="7"/>
      <c r="C1023" s="7"/>
      <c r="D1023" s="7"/>
      <c r="E1023" s="7"/>
      <c r="F1023" s="7"/>
      <c r="G1023" s="34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 spans="1:29">
      <c r="A1024" s="7"/>
      <c r="B1024" s="7"/>
      <c r="C1024" s="7"/>
      <c r="D1024" s="7"/>
      <c r="E1024" s="7"/>
      <c r="F1024" s="7"/>
      <c r="G1024" s="34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 spans="1:29">
      <c r="A1025" s="7"/>
      <c r="B1025" s="7"/>
      <c r="C1025" s="7"/>
      <c r="D1025" s="7"/>
      <c r="E1025" s="7"/>
      <c r="F1025" s="7"/>
      <c r="G1025" s="34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 spans="1:29">
      <c r="A1026" s="7"/>
      <c r="B1026" s="7"/>
      <c r="C1026" s="7"/>
      <c r="D1026" s="7"/>
      <c r="E1026" s="7"/>
      <c r="F1026" s="7"/>
      <c r="G1026" s="34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 spans="1:29">
      <c r="A1027" s="7"/>
      <c r="B1027" s="7"/>
      <c r="C1027" s="7"/>
      <c r="D1027" s="7"/>
      <c r="E1027" s="7"/>
      <c r="F1027" s="7"/>
      <c r="G1027" s="34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 spans="1:29">
      <c r="A1028" s="7"/>
      <c r="B1028" s="7"/>
      <c r="C1028" s="7"/>
      <c r="D1028" s="7"/>
      <c r="E1028" s="7"/>
      <c r="F1028" s="7"/>
      <c r="G1028" s="34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 spans="1:29">
      <c r="A1029" s="7"/>
      <c r="B1029" s="7"/>
      <c r="C1029" s="7"/>
      <c r="D1029" s="7"/>
      <c r="E1029" s="7"/>
      <c r="F1029" s="7"/>
      <c r="G1029" s="34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 spans="1:29">
      <c r="A1030" s="7"/>
      <c r="B1030" s="7"/>
      <c r="C1030" s="7"/>
      <c r="D1030" s="7"/>
      <c r="E1030" s="7"/>
      <c r="F1030" s="7"/>
      <c r="G1030" s="34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 spans="1:29">
      <c r="A1031" s="7"/>
      <c r="B1031" s="7"/>
      <c r="C1031" s="7"/>
      <c r="D1031" s="7"/>
      <c r="E1031" s="7"/>
      <c r="F1031" s="7"/>
      <c r="G1031" s="34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 spans="1:29">
      <c r="A1032" s="7"/>
      <c r="B1032" s="7"/>
      <c r="C1032" s="7"/>
      <c r="D1032" s="7"/>
      <c r="E1032" s="7"/>
      <c r="F1032" s="7"/>
      <c r="G1032" s="34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 spans="1:29">
      <c r="A1033" s="7"/>
      <c r="B1033" s="7"/>
      <c r="C1033" s="7"/>
      <c r="D1033" s="7"/>
      <c r="E1033" s="7"/>
      <c r="F1033" s="7"/>
      <c r="G1033" s="34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 spans="1:29">
      <c r="A1034" s="7"/>
      <c r="B1034" s="7"/>
      <c r="C1034" s="7"/>
      <c r="D1034" s="7"/>
      <c r="E1034" s="7"/>
      <c r="F1034" s="7"/>
      <c r="G1034" s="34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 spans="1:29">
      <c r="A1035" s="7"/>
      <c r="B1035" s="7"/>
      <c r="C1035" s="7"/>
      <c r="D1035" s="7"/>
      <c r="E1035" s="7"/>
      <c r="F1035" s="7"/>
      <c r="G1035" s="34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 spans="1:29">
      <c r="A1036" s="7"/>
      <c r="B1036" s="7"/>
      <c r="C1036" s="7"/>
      <c r="D1036" s="7"/>
      <c r="E1036" s="7"/>
      <c r="F1036" s="7"/>
      <c r="G1036" s="34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 spans="1:29">
      <c r="A1037" s="7"/>
      <c r="B1037" s="7"/>
      <c r="C1037" s="7"/>
      <c r="D1037" s="7"/>
      <c r="E1037" s="7"/>
      <c r="F1037" s="7"/>
      <c r="G1037" s="34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 spans="1:29">
      <c r="A1038" s="7"/>
      <c r="B1038" s="7"/>
      <c r="C1038" s="7"/>
      <c r="D1038" s="7"/>
      <c r="E1038" s="7"/>
      <c r="F1038" s="7"/>
      <c r="G1038" s="34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 spans="1:29">
      <c r="A1039" s="7"/>
      <c r="B1039" s="7"/>
      <c r="C1039" s="7"/>
      <c r="D1039" s="7"/>
      <c r="E1039" s="7"/>
      <c r="F1039" s="7"/>
      <c r="G1039" s="34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 spans="1:29">
      <c r="A1040" s="7"/>
      <c r="B1040" s="7"/>
      <c r="C1040" s="7"/>
      <c r="D1040" s="7"/>
      <c r="E1040" s="7"/>
      <c r="F1040" s="7"/>
      <c r="G1040" s="34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 spans="1:29">
      <c r="A1041" s="7"/>
      <c r="B1041" s="7"/>
      <c r="C1041" s="7"/>
      <c r="D1041" s="7"/>
      <c r="E1041" s="7"/>
      <c r="F1041" s="7"/>
      <c r="G1041" s="34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 spans="1:29">
      <c r="A1042" s="7"/>
      <c r="B1042" s="7"/>
      <c r="C1042" s="7"/>
      <c r="D1042" s="7"/>
      <c r="E1042" s="7"/>
      <c r="F1042" s="7"/>
      <c r="G1042" s="34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 spans="1:29">
      <c r="A1043" s="7"/>
      <c r="B1043" s="7"/>
      <c r="C1043" s="7"/>
      <c r="D1043" s="7"/>
      <c r="E1043" s="7"/>
      <c r="F1043" s="7"/>
      <c r="G1043" s="34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 spans="1:29">
      <c r="A1044" s="7"/>
      <c r="B1044" s="7"/>
      <c r="C1044" s="7"/>
      <c r="D1044" s="7"/>
      <c r="E1044" s="7"/>
      <c r="F1044" s="7"/>
      <c r="G1044" s="34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 spans="1:29">
      <c r="A1045" s="7"/>
      <c r="B1045" s="7"/>
      <c r="C1045" s="7"/>
      <c r="D1045" s="7"/>
      <c r="E1045" s="7"/>
      <c r="F1045" s="7"/>
      <c r="G1045" s="34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 spans="1:29">
      <c r="A1046" s="7"/>
      <c r="B1046" s="7"/>
      <c r="C1046" s="7"/>
      <c r="D1046" s="7"/>
      <c r="E1046" s="7"/>
      <c r="F1046" s="7"/>
      <c r="G1046" s="34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 spans="1:29">
      <c r="A1047" s="7"/>
      <c r="B1047" s="7"/>
      <c r="C1047" s="7"/>
      <c r="D1047" s="7"/>
      <c r="E1047" s="7"/>
      <c r="F1047" s="7"/>
      <c r="G1047" s="34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 spans="1:29">
      <c r="A1048" s="7"/>
      <c r="B1048" s="7"/>
      <c r="C1048" s="7"/>
      <c r="D1048" s="7"/>
      <c r="E1048" s="7"/>
      <c r="F1048" s="7"/>
      <c r="G1048" s="34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 spans="1:29">
      <c r="A1049" s="7"/>
      <c r="B1049" s="7"/>
      <c r="C1049" s="7"/>
      <c r="D1049" s="7"/>
      <c r="E1049" s="7"/>
      <c r="F1049" s="7"/>
      <c r="G1049" s="34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 spans="1:29">
      <c r="A1050" s="7"/>
      <c r="B1050" s="7"/>
      <c r="C1050" s="7"/>
      <c r="D1050" s="7"/>
      <c r="E1050" s="7"/>
      <c r="F1050" s="7"/>
      <c r="G1050" s="34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 spans="1:29">
      <c r="A1051" s="7"/>
      <c r="B1051" s="7"/>
      <c r="C1051" s="7"/>
      <c r="D1051" s="7"/>
      <c r="E1051" s="7"/>
      <c r="F1051" s="7"/>
      <c r="G1051" s="34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 spans="1:29">
      <c r="A1052" s="7"/>
      <c r="B1052" s="7"/>
      <c r="C1052" s="7"/>
      <c r="D1052" s="7"/>
      <c r="E1052" s="7"/>
      <c r="F1052" s="7"/>
      <c r="G1052" s="34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 spans="1:29">
      <c r="A1053" s="7"/>
      <c r="B1053" s="7"/>
      <c r="C1053" s="7"/>
      <c r="D1053" s="7"/>
      <c r="E1053" s="7"/>
      <c r="F1053" s="7"/>
      <c r="G1053" s="34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 spans="1:29">
      <c r="A1054" s="7"/>
      <c r="B1054" s="7"/>
      <c r="C1054" s="7"/>
      <c r="D1054" s="7"/>
      <c r="E1054" s="7"/>
      <c r="F1054" s="7"/>
      <c r="G1054" s="34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 spans="1:29">
      <c r="A1055" s="7"/>
      <c r="B1055" s="7"/>
      <c r="C1055" s="7"/>
      <c r="D1055" s="7"/>
      <c r="E1055" s="7"/>
      <c r="F1055" s="7"/>
      <c r="G1055" s="34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 spans="1:29">
      <c r="A1056" s="7"/>
      <c r="B1056" s="7"/>
      <c r="C1056" s="7"/>
      <c r="D1056" s="7"/>
      <c r="E1056" s="7"/>
      <c r="F1056" s="7"/>
      <c r="G1056" s="34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 spans="1:29">
      <c r="A1057" s="7"/>
      <c r="B1057" s="7"/>
      <c r="C1057" s="7"/>
      <c r="D1057" s="7"/>
      <c r="E1057" s="7"/>
      <c r="F1057" s="7"/>
      <c r="G1057" s="34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 spans="1:29">
      <c r="A1058" s="7"/>
      <c r="B1058" s="7"/>
      <c r="C1058" s="7"/>
      <c r="D1058" s="7"/>
      <c r="E1058" s="7"/>
      <c r="F1058" s="7"/>
      <c r="G1058" s="34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 spans="1:29">
      <c r="A1059" s="7"/>
      <c r="B1059" s="7"/>
      <c r="C1059" s="7"/>
      <c r="D1059" s="7"/>
      <c r="E1059" s="7"/>
      <c r="F1059" s="7"/>
      <c r="G1059" s="34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 spans="1:29">
      <c r="A1060" s="7"/>
      <c r="B1060" s="7"/>
      <c r="C1060" s="7"/>
      <c r="D1060" s="7"/>
      <c r="E1060" s="7"/>
      <c r="F1060" s="7"/>
      <c r="G1060" s="34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 spans="1:29">
      <c r="A1061" s="7"/>
      <c r="B1061" s="7"/>
      <c r="C1061" s="7"/>
      <c r="D1061" s="7"/>
      <c r="E1061" s="7"/>
      <c r="F1061" s="7"/>
      <c r="G1061" s="34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 spans="1:29">
      <c r="A1062" s="7"/>
      <c r="B1062" s="7"/>
      <c r="C1062" s="7"/>
      <c r="D1062" s="7"/>
      <c r="E1062" s="7"/>
      <c r="F1062" s="7"/>
      <c r="G1062" s="34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 spans="1:29">
      <c r="A1063" s="7"/>
      <c r="B1063" s="7"/>
      <c r="C1063" s="7"/>
      <c r="D1063" s="7"/>
      <c r="E1063" s="7"/>
      <c r="F1063" s="7"/>
      <c r="G1063" s="34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 spans="1:29">
      <c r="A1064" s="7"/>
      <c r="B1064" s="7"/>
      <c r="C1064" s="7"/>
      <c r="D1064" s="7"/>
      <c r="E1064" s="7"/>
      <c r="F1064" s="7"/>
      <c r="G1064" s="34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 spans="1:29">
      <c r="A1065" s="7"/>
      <c r="B1065" s="7"/>
      <c r="C1065" s="7"/>
      <c r="D1065" s="7"/>
      <c r="E1065" s="7"/>
      <c r="F1065" s="7"/>
      <c r="G1065" s="34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  <row r="1066" spans="1:29">
      <c r="A1066" s="7"/>
      <c r="B1066" s="7"/>
      <c r="C1066" s="7"/>
      <c r="D1066" s="7"/>
      <c r="E1066" s="7"/>
      <c r="F1066" s="7"/>
      <c r="G1066" s="34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</row>
    <row r="1067" spans="1:29">
      <c r="A1067" s="7"/>
      <c r="B1067" s="7"/>
      <c r="C1067" s="7"/>
      <c r="D1067" s="7"/>
      <c r="E1067" s="7"/>
      <c r="F1067" s="7"/>
      <c r="G1067" s="34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</row>
    <row r="1068" spans="1:29">
      <c r="A1068" s="7"/>
      <c r="B1068" s="7"/>
      <c r="C1068" s="7"/>
      <c r="D1068" s="7"/>
      <c r="E1068" s="7"/>
      <c r="F1068" s="7"/>
      <c r="G1068" s="34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</row>
    <row r="1069" spans="1:29">
      <c r="A1069" s="7"/>
      <c r="B1069" s="7"/>
      <c r="C1069" s="7"/>
      <c r="D1069" s="7"/>
      <c r="E1069" s="7"/>
      <c r="F1069" s="7"/>
      <c r="G1069" s="34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</row>
    <row r="1070" spans="1:29">
      <c r="A1070" s="7"/>
      <c r="B1070" s="7"/>
      <c r="C1070" s="7"/>
      <c r="D1070" s="7"/>
      <c r="E1070" s="7"/>
      <c r="F1070" s="7"/>
      <c r="G1070" s="34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</row>
    <row r="1071" spans="1:29">
      <c r="A1071" s="7"/>
      <c r="B1071" s="7"/>
      <c r="C1071" s="7"/>
      <c r="D1071" s="7"/>
      <c r="E1071" s="7"/>
      <c r="F1071" s="7"/>
      <c r="G1071" s="34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</row>
    <row r="1072" spans="1:29">
      <c r="A1072" s="7"/>
      <c r="B1072" s="7"/>
      <c r="C1072" s="7"/>
      <c r="D1072" s="7"/>
      <c r="E1072" s="7"/>
      <c r="F1072" s="7"/>
      <c r="G1072" s="34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</row>
    <row r="1073" spans="1:29">
      <c r="A1073" s="7"/>
      <c r="B1073" s="7"/>
      <c r="C1073" s="7"/>
      <c r="D1073" s="7"/>
      <c r="E1073" s="7"/>
      <c r="F1073" s="7"/>
      <c r="G1073" s="34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</row>
    <row r="1074" spans="1:29">
      <c r="A1074" s="7"/>
      <c r="B1074" s="7"/>
      <c r="C1074" s="7"/>
      <c r="D1074" s="7"/>
      <c r="E1074" s="7"/>
      <c r="F1074" s="7"/>
      <c r="G1074" s="34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</row>
    <row r="1075" spans="1:29">
      <c r="A1075" s="7"/>
      <c r="B1075" s="7"/>
      <c r="C1075" s="7"/>
      <c r="D1075" s="7"/>
      <c r="E1075" s="7"/>
      <c r="F1075" s="7"/>
      <c r="G1075" s="34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</row>
    <row r="1076" spans="1:29">
      <c r="A1076" s="7"/>
      <c r="B1076" s="7"/>
      <c r="C1076" s="7"/>
      <c r="D1076" s="7"/>
      <c r="E1076" s="7"/>
      <c r="F1076" s="7"/>
      <c r="G1076" s="34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</row>
    <row r="1077" spans="1:29">
      <c r="A1077" s="7"/>
      <c r="B1077" s="7"/>
      <c r="C1077" s="7"/>
      <c r="D1077" s="7"/>
      <c r="E1077" s="7"/>
      <c r="F1077" s="7"/>
      <c r="G1077" s="34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</row>
    <row r="1078" spans="1:29">
      <c r="A1078" s="7"/>
      <c r="B1078" s="7"/>
      <c r="C1078" s="7"/>
      <c r="D1078" s="7"/>
      <c r="E1078" s="7"/>
      <c r="F1078" s="7"/>
      <c r="G1078" s="34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</row>
    <row r="1079" spans="1:29">
      <c r="A1079" s="7"/>
      <c r="B1079" s="7"/>
      <c r="C1079" s="7"/>
      <c r="D1079" s="7"/>
      <c r="E1079" s="7"/>
      <c r="F1079" s="7"/>
      <c r="G1079" s="34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</row>
    <row r="1080" spans="1:29">
      <c r="A1080" s="7"/>
      <c r="B1080" s="7"/>
      <c r="C1080" s="7"/>
      <c r="D1080" s="7"/>
      <c r="E1080" s="7"/>
      <c r="F1080" s="7"/>
      <c r="G1080" s="34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</row>
    <row r="1081" spans="1:29">
      <c r="A1081" s="7"/>
      <c r="B1081" s="7"/>
      <c r="C1081" s="7"/>
      <c r="D1081" s="7"/>
      <c r="E1081" s="7"/>
      <c r="F1081" s="7"/>
      <c r="G1081" s="34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</row>
    <row r="1082" spans="1:29">
      <c r="A1082" s="7"/>
      <c r="B1082" s="7"/>
      <c r="C1082" s="7"/>
      <c r="D1082" s="7"/>
      <c r="E1082" s="7"/>
      <c r="F1082" s="7"/>
      <c r="G1082" s="34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</row>
    <row r="1083" spans="1:29">
      <c r="A1083" s="7"/>
      <c r="B1083" s="7"/>
      <c r="C1083" s="7"/>
      <c r="D1083" s="7"/>
      <c r="E1083" s="7"/>
      <c r="F1083" s="7"/>
      <c r="G1083" s="34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</row>
    <row r="1084" spans="1:29">
      <c r="A1084" s="7"/>
      <c r="B1084" s="7"/>
      <c r="C1084" s="7"/>
      <c r="D1084" s="7"/>
      <c r="E1084" s="7"/>
      <c r="F1084" s="7"/>
      <c r="G1084" s="34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</row>
    <row r="1085" spans="1:29">
      <c r="A1085" s="7"/>
      <c r="B1085" s="7"/>
      <c r="C1085" s="7"/>
      <c r="D1085" s="7"/>
      <c r="E1085" s="7"/>
      <c r="F1085" s="7"/>
      <c r="G1085" s="34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</row>
    <row r="1086" spans="1:29">
      <c r="A1086" s="7"/>
      <c r="B1086" s="7"/>
      <c r="C1086" s="7"/>
      <c r="D1086" s="7"/>
      <c r="E1086" s="7"/>
      <c r="F1086" s="7"/>
      <c r="G1086" s="34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</row>
    <row r="1087" spans="1:29">
      <c r="A1087" s="7"/>
      <c r="B1087" s="7"/>
      <c r="C1087" s="7"/>
      <c r="D1087" s="7"/>
      <c r="E1087" s="7"/>
      <c r="F1087" s="7"/>
      <c r="G1087" s="34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</row>
    <row r="1088" spans="1:29">
      <c r="A1088" s="7"/>
      <c r="B1088" s="7"/>
      <c r="C1088" s="7"/>
      <c r="D1088" s="7"/>
      <c r="E1088" s="7"/>
      <c r="F1088" s="7"/>
      <c r="G1088" s="34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</row>
    <row r="1089" spans="1:29">
      <c r="A1089" s="7"/>
      <c r="B1089" s="7"/>
      <c r="C1089" s="7"/>
      <c r="D1089" s="7"/>
      <c r="E1089" s="7"/>
      <c r="F1089" s="7"/>
      <c r="G1089" s="34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</row>
    <row r="1090" spans="1:29">
      <c r="A1090" s="7"/>
      <c r="B1090" s="7"/>
      <c r="C1090" s="7"/>
      <c r="D1090" s="7"/>
      <c r="E1090" s="7"/>
      <c r="F1090" s="7"/>
      <c r="G1090" s="34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</row>
    <row r="1091" spans="1:29">
      <c r="A1091" s="7"/>
      <c r="B1091" s="7"/>
      <c r="C1091" s="7"/>
      <c r="D1091" s="7"/>
      <c r="E1091" s="7"/>
      <c r="F1091" s="7"/>
      <c r="G1091" s="34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</row>
    <row r="1092" spans="1:29">
      <c r="A1092" s="7"/>
      <c r="B1092" s="7"/>
      <c r="C1092" s="7"/>
      <c r="D1092" s="7"/>
      <c r="E1092" s="7"/>
      <c r="F1092" s="7"/>
      <c r="G1092" s="34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</row>
    <row r="1093" spans="1:29">
      <c r="A1093" s="7"/>
      <c r="B1093" s="7"/>
      <c r="C1093" s="7"/>
      <c r="D1093" s="7"/>
      <c r="E1093" s="7"/>
      <c r="F1093" s="7"/>
      <c r="G1093" s="34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</row>
    <row r="1094" spans="1:29">
      <c r="A1094" s="7"/>
      <c r="B1094" s="7"/>
      <c r="C1094" s="7"/>
      <c r="D1094" s="7"/>
      <c r="E1094" s="7"/>
      <c r="F1094" s="7"/>
      <c r="G1094" s="34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</row>
    <row r="1095" spans="1:29">
      <c r="A1095" s="7"/>
      <c r="B1095" s="7"/>
      <c r="C1095" s="7"/>
      <c r="D1095" s="7"/>
      <c r="E1095" s="7"/>
      <c r="F1095" s="7"/>
      <c r="G1095" s="34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</row>
    <row r="1096" spans="1:29">
      <c r="A1096" s="7"/>
      <c r="B1096" s="7"/>
      <c r="C1096" s="7"/>
      <c r="D1096" s="7"/>
      <c r="E1096" s="7"/>
      <c r="F1096" s="7"/>
      <c r="G1096" s="34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</row>
    <row r="1097" spans="1:29">
      <c r="A1097" s="7"/>
      <c r="B1097" s="7"/>
      <c r="C1097" s="7"/>
      <c r="D1097" s="7"/>
      <c r="E1097" s="7"/>
      <c r="F1097" s="7"/>
      <c r="G1097" s="34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</row>
    <row r="1098" spans="1:29">
      <c r="A1098" s="7"/>
      <c r="B1098" s="7"/>
      <c r="C1098" s="7"/>
      <c r="D1098" s="7"/>
      <c r="E1098" s="7"/>
      <c r="F1098" s="7"/>
      <c r="G1098" s="34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</row>
    <row r="1099" spans="1:29">
      <c r="A1099" s="7"/>
      <c r="B1099" s="7"/>
      <c r="C1099" s="7"/>
      <c r="D1099" s="7"/>
      <c r="E1099" s="7"/>
      <c r="F1099" s="7"/>
      <c r="G1099" s="34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</row>
    <row r="1100" spans="1:29">
      <c r="A1100" s="7"/>
      <c r="B1100" s="7"/>
      <c r="C1100" s="7"/>
      <c r="D1100" s="7"/>
      <c r="E1100" s="7"/>
      <c r="F1100" s="7"/>
      <c r="G1100" s="34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</row>
    <row r="1101" spans="1:29">
      <c r="A1101" s="7"/>
      <c r="B1101" s="7"/>
      <c r="C1101" s="7"/>
      <c r="D1101" s="7"/>
      <c r="E1101" s="7"/>
      <c r="F1101" s="7"/>
      <c r="G1101" s="34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</row>
    <row r="1102" spans="1:29">
      <c r="A1102" s="7"/>
      <c r="B1102" s="7"/>
      <c r="C1102" s="7"/>
      <c r="D1102" s="7"/>
      <c r="E1102" s="7"/>
      <c r="F1102" s="7"/>
      <c r="G1102" s="34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</row>
    <row r="1103" spans="1:29">
      <c r="A1103" s="7"/>
      <c r="B1103" s="7"/>
      <c r="C1103" s="7"/>
      <c r="D1103" s="7"/>
      <c r="E1103" s="7"/>
      <c r="F1103" s="7"/>
      <c r="G1103" s="34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</row>
    <row r="1104" spans="1:29">
      <c r="A1104" s="7"/>
      <c r="B1104" s="7"/>
      <c r="C1104" s="7"/>
      <c r="D1104" s="7"/>
      <c r="E1104" s="7"/>
      <c r="F1104" s="7"/>
      <c r="G1104" s="34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</row>
    <row r="1105" spans="1:29">
      <c r="A1105" s="7"/>
      <c r="B1105" s="7"/>
      <c r="C1105" s="7"/>
      <c r="D1105" s="7"/>
      <c r="E1105" s="7"/>
      <c r="F1105" s="7"/>
      <c r="G1105" s="34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</row>
    <row r="1106" spans="1:29">
      <c r="A1106" s="7"/>
      <c r="B1106" s="7"/>
      <c r="C1106" s="7"/>
      <c r="D1106" s="7"/>
      <c r="E1106" s="7"/>
      <c r="F1106" s="7"/>
      <c r="G1106" s="34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</row>
    <row r="1107" spans="1:29">
      <c r="A1107" s="7"/>
      <c r="B1107" s="7"/>
      <c r="C1107" s="7"/>
      <c r="D1107" s="7"/>
      <c r="E1107" s="7"/>
      <c r="F1107" s="7"/>
      <c r="G1107" s="34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</row>
    <row r="1108" spans="1:29">
      <c r="A1108" s="7"/>
      <c r="B1108" s="7"/>
      <c r="C1108" s="7"/>
      <c r="D1108" s="7"/>
      <c r="E1108" s="7"/>
      <c r="F1108" s="7"/>
      <c r="G1108" s="34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</row>
    <row r="1109" spans="1:29">
      <c r="A1109" s="7"/>
      <c r="B1109" s="7"/>
      <c r="C1109" s="7"/>
      <c r="D1109" s="7"/>
      <c r="E1109" s="7"/>
      <c r="F1109" s="7"/>
      <c r="G1109" s="34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</row>
    <row r="1110" spans="1:29">
      <c r="A1110" s="7"/>
      <c r="B1110" s="7"/>
      <c r="C1110" s="7"/>
      <c r="D1110" s="7"/>
      <c r="E1110" s="7"/>
      <c r="F1110" s="7"/>
      <c r="G1110" s="34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</row>
    <row r="1111" spans="1:29">
      <c r="A1111" s="7"/>
      <c r="B1111" s="7"/>
      <c r="C1111" s="7"/>
      <c r="D1111" s="7"/>
      <c r="E1111" s="7"/>
      <c r="F1111" s="7"/>
      <c r="G1111" s="34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</row>
    <row r="1112" spans="1:29">
      <c r="A1112" s="7"/>
      <c r="B1112" s="7"/>
      <c r="C1112" s="7"/>
      <c r="D1112" s="7"/>
      <c r="E1112" s="7"/>
      <c r="F1112" s="7"/>
      <c r="G1112" s="34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</row>
    <row r="1113" spans="1:29">
      <c r="A1113" s="7"/>
      <c r="B1113" s="7"/>
      <c r="C1113" s="7"/>
      <c r="D1113" s="7"/>
      <c r="E1113" s="7"/>
      <c r="F1113" s="7"/>
      <c r="G1113" s="34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</row>
    <row r="1114" spans="1:29">
      <c r="A1114" s="7"/>
      <c r="B1114" s="7"/>
      <c r="C1114" s="7"/>
      <c r="D1114" s="7"/>
      <c r="E1114" s="7"/>
      <c r="F1114" s="7"/>
      <c r="G1114" s="34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</row>
    <row r="1115" spans="1:29">
      <c r="A1115" s="7"/>
      <c r="B1115" s="7"/>
      <c r="C1115" s="7"/>
      <c r="D1115" s="7"/>
      <c r="E1115" s="7"/>
      <c r="F1115" s="7"/>
      <c r="G1115" s="34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</row>
    <row r="1116" spans="1:29">
      <c r="A1116" s="7"/>
      <c r="B1116" s="7"/>
      <c r="C1116" s="7"/>
      <c r="D1116" s="7"/>
      <c r="E1116" s="7"/>
      <c r="F1116" s="7"/>
      <c r="G1116" s="34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</row>
    <row r="1117" spans="1:29">
      <c r="A1117" s="7"/>
      <c r="B1117" s="7"/>
      <c r="C1117" s="7"/>
      <c r="D1117" s="7"/>
      <c r="E1117" s="7"/>
      <c r="F1117" s="7"/>
      <c r="G1117" s="34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</row>
    <row r="1118" spans="1:29">
      <c r="A1118" s="7"/>
      <c r="B1118" s="7"/>
      <c r="C1118" s="7"/>
      <c r="D1118" s="7"/>
      <c r="E1118" s="7"/>
      <c r="F1118" s="7"/>
      <c r="G1118" s="34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</row>
    <row r="1119" spans="1:29">
      <c r="A1119" s="7"/>
      <c r="B1119" s="7"/>
      <c r="C1119" s="7"/>
      <c r="D1119" s="7"/>
      <c r="E1119" s="7"/>
      <c r="F1119" s="7"/>
      <c r="G1119" s="34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</row>
    <row r="1120" spans="1:29">
      <c r="A1120" s="7"/>
      <c r="B1120" s="7"/>
      <c r="C1120" s="7"/>
      <c r="D1120" s="7"/>
      <c r="E1120" s="7"/>
      <c r="F1120" s="7"/>
      <c r="G1120" s="34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</row>
    <row r="1121" spans="1:29">
      <c r="A1121" s="7"/>
      <c r="B1121" s="7"/>
      <c r="C1121" s="7"/>
      <c r="D1121" s="7"/>
      <c r="E1121" s="7"/>
      <c r="F1121" s="7"/>
      <c r="G1121" s="34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</row>
    <row r="1122" spans="1:29">
      <c r="A1122" s="7"/>
      <c r="B1122" s="7"/>
      <c r="C1122" s="7"/>
      <c r="D1122" s="7"/>
      <c r="E1122" s="7"/>
      <c r="F1122" s="7"/>
      <c r="G1122" s="34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</row>
    <row r="1123" spans="1:29">
      <c r="A1123" s="7"/>
      <c r="B1123" s="7"/>
      <c r="C1123" s="7"/>
      <c r="D1123" s="7"/>
      <c r="E1123" s="7"/>
      <c r="F1123" s="7"/>
      <c r="G1123" s="34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</row>
    <row r="1124" spans="1:29">
      <c r="A1124" s="7"/>
      <c r="B1124" s="7"/>
      <c r="C1124" s="7"/>
      <c r="D1124" s="7"/>
      <c r="E1124" s="7"/>
      <c r="F1124" s="7"/>
      <c r="G1124" s="34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</row>
    <row r="1125" spans="1:29">
      <c r="A1125" s="7"/>
      <c r="B1125" s="7"/>
      <c r="C1125" s="7"/>
      <c r="D1125" s="7"/>
      <c r="E1125" s="7"/>
      <c r="F1125" s="7"/>
      <c r="G1125" s="34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</row>
    <row r="1126" spans="1:29">
      <c r="A1126" s="7"/>
      <c r="B1126" s="7"/>
      <c r="C1126" s="7"/>
      <c r="D1126" s="7"/>
      <c r="E1126" s="7"/>
      <c r="F1126" s="7"/>
      <c r="G1126" s="34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</row>
    <row r="1127" spans="1:29">
      <c r="A1127" s="7"/>
      <c r="B1127" s="7"/>
      <c r="C1127" s="7"/>
      <c r="D1127" s="7"/>
      <c r="E1127" s="7"/>
      <c r="F1127" s="7"/>
      <c r="G1127" s="34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</row>
    <row r="1128" spans="1:29">
      <c r="A1128" s="7"/>
      <c r="B1128" s="7"/>
      <c r="C1128" s="7"/>
      <c r="D1128" s="7"/>
      <c r="E1128" s="7"/>
      <c r="F1128" s="7"/>
      <c r="G1128" s="34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</row>
    <row r="1129" spans="1:29">
      <c r="A1129" s="7"/>
      <c r="B1129" s="7"/>
      <c r="C1129" s="7"/>
      <c r="D1129" s="7"/>
      <c r="E1129" s="7"/>
      <c r="F1129" s="7"/>
      <c r="G1129" s="34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</row>
    <row r="1130" spans="1:29">
      <c r="A1130" s="7"/>
      <c r="B1130" s="7"/>
      <c r="C1130" s="7"/>
      <c r="D1130" s="7"/>
      <c r="E1130" s="7"/>
      <c r="F1130" s="7"/>
      <c r="G1130" s="34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</row>
    <row r="1131" spans="1:29">
      <c r="A1131" s="7"/>
      <c r="B1131" s="7"/>
      <c r="C1131" s="7"/>
      <c r="D1131" s="7"/>
      <c r="E1131" s="7"/>
      <c r="F1131" s="7"/>
      <c r="G1131" s="34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</row>
    <row r="1132" spans="1:29">
      <c r="A1132" s="7"/>
      <c r="B1132" s="7"/>
      <c r="C1132" s="7"/>
      <c r="D1132" s="7"/>
      <c r="E1132" s="7"/>
      <c r="F1132" s="7"/>
      <c r="G1132" s="34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</row>
    <row r="1133" spans="1:29">
      <c r="A1133" s="7"/>
      <c r="B1133" s="7"/>
      <c r="C1133" s="7"/>
      <c r="D1133" s="7"/>
      <c r="E1133" s="7"/>
      <c r="F1133" s="7"/>
      <c r="G1133" s="34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</row>
    <row r="1134" spans="1:29">
      <c r="A1134" s="7"/>
      <c r="B1134" s="7"/>
      <c r="C1134" s="7"/>
      <c r="D1134" s="7"/>
      <c r="E1134" s="7"/>
      <c r="F1134" s="7"/>
      <c r="G1134" s="34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</row>
    <row r="1135" spans="1:29">
      <c r="A1135" s="7"/>
      <c r="B1135" s="7"/>
      <c r="C1135" s="7"/>
      <c r="D1135" s="7"/>
      <c r="E1135" s="7"/>
      <c r="F1135" s="7"/>
      <c r="G1135" s="34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</row>
    <row r="1136" spans="1:29">
      <c r="A1136" s="7"/>
      <c r="B1136" s="7"/>
      <c r="C1136" s="7"/>
      <c r="D1136" s="7"/>
      <c r="E1136" s="7"/>
      <c r="F1136" s="7"/>
      <c r="G1136" s="34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</row>
    <row r="1137" spans="1:29">
      <c r="A1137" s="7"/>
      <c r="B1137" s="7"/>
      <c r="C1137" s="7"/>
      <c r="D1137" s="7"/>
      <c r="E1137" s="7"/>
      <c r="F1137" s="7"/>
      <c r="G1137" s="34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</row>
    <row r="1138" spans="1:29">
      <c r="A1138" s="7"/>
      <c r="B1138" s="7"/>
      <c r="C1138" s="7"/>
      <c r="D1138" s="7"/>
      <c r="E1138" s="7"/>
      <c r="F1138" s="7"/>
      <c r="G1138" s="34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</row>
    <row r="1139" spans="1:29">
      <c r="A1139" s="7"/>
      <c r="B1139" s="7"/>
      <c r="C1139" s="7"/>
      <c r="D1139" s="7"/>
      <c r="E1139" s="7"/>
      <c r="F1139" s="7"/>
      <c r="G1139" s="34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</row>
    <row r="1140" spans="1:29">
      <c r="A1140" s="7"/>
      <c r="B1140" s="7"/>
      <c r="C1140" s="7"/>
      <c r="D1140" s="7"/>
      <c r="E1140" s="7"/>
      <c r="F1140" s="7"/>
      <c r="G1140" s="34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</row>
    <row r="1141" spans="1:29">
      <c r="A1141" s="7"/>
      <c r="B1141" s="7"/>
      <c r="C1141" s="7"/>
      <c r="D1141" s="7"/>
      <c r="E1141" s="7"/>
      <c r="F1141" s="7"/>
      <c r="G1141" s="34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</row>
    <row r="1142" spans="1:29">
      <c r="A1142" s="7"/>
      <c r="B1142" s="7"/>
      <c r="C1142" s="7"/>
      <c r="D1142" s="7"/>
      <c r="E1142" s="7"/>
      <c r="F1142" s="7"/>
      <c r="G1142" s="34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</row>
    <row r="1143" spans="1:29">
      <c r="A1143" s="7"/>
      <c r="B1143" s="7"/>
      <c r="C1143" s="7"/>
      <c r="D1143" s="7"/>
      <c r="E1143" s="7"/>
      <c r="F1143" s="7"/>
      <c r="G1143" s="34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</row>
    <row r="1144" spans="1:29">
      <c r="A1144" s="7"/>
      <c r="B1144" s="7"/>
      <c r="C1144" s="7"/>
      <c r="D1144" s="7"/>
      <c r="E1144" s="7"/>
      <c r="F1144" s="7"/>
      <c r="G1144" s="34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</row>
    <row r="1145" spans="1:29">
      <c r="A1145" s="7"/>
      <c r="B1145" s="7"/>
      <c r="C1145" s="7"/>
      <c r="D1145" s="7"/>
      <c r="E1145" s="7"/>
      <c r="F1145" s="7"/>
      <c r="G1145" s="34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</row>
    <row r="1146" spans="1:29">
      <c r="A1146" s="7"/>
      <c r="B1146" s="7"/>
      <c r="C1146" s="7"/>
      <c r="D1146" s="7"/>
      <c r="E1146" s="7"/>
      <c r="F1146" s="7"/>
      <c r="G1146" s="34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</row>
    <row r="1147" spans="1:29">
      <c r="A1147" s="7"/>
      <c r="B1147" s="7"/>
      <c r="C1147" s="7"/>
      <c r="D1147" s="7"/>
      <c r="E1147" s="7"/>
      <c r="F1147" s="7"/>
      <c r="G1147" s="34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</row>
  </sheetData>
  <mergeCells count="779">
    <mergeCell ref="K688:R688"/>
    <mergeCell ref="K689:R689"/>
    <mergeCell ref="K679:R679"/>
    <mergeCell ref="K680:R680"/>
    <mergeCell ref="K681:R681"/>
    <mergeCell ref="K682:R682"/>
    <mergeCell ref="K683:R683"/>
    <mergeCell ref="K684:R684"/>
    <mergeCell ref="K685:R685"/>
    <mergeCell ref="K686:R686"/>
    <mergeCell ref="K687:R687"/>
    <mergeCell ref="K670:R670"/>
    <mergeCell ref="K671:R671"/>
    <mergeCell ref="K672:R672"/>
    <mergeCell ref="K673:R673"/>
    <mergeCell ref="K674:R674"/>
    <mergeCell ref="K675:R675"/>
    <mergeCell ref="K676:R676"/>
    <mergeCell ref="K677:R677"/>
    <mergeCell ref="K678:R678"/>
    <mergeCell ref="K661:R661"/>
    <mergeCell ref="K662:R662"/>
    <mergeCell ref="K663:R663"/>
    <mergeCell ref="K664:R664"/>
    <mergeCell ref="K665:R665"/>
    <mergeCell ref="K666:R666"/>
    <mergeCell ref="K667:R667"/>
    <mergeCell ref="K668:R668"/>
    <mergeCell ref="K669:R669"/>
    <mergeCell ref="K652:R652"/>
    <mergeCell ref="K653:R653"/>
    <mergeCell ref="K654:R654"/>
    <mergeCell ref="K655:R655"/>
    <mergeCell ref="K656:R656"/>
    <mergeCell ref="K657:R657"/>
    <mergeCell ref="K658:R658"/>
    <mergeCell ref="K659:R659"/>
    <mergeCell ref="K660:R660"/>
    <mergeCell ref="K643:R643"/>
    <mergeCell ref="K644:R644"/>
    <mergeCell ref="K645:R645"/>
    <mergeCell ref="K646:R646"/>
    <mergeCell ref="K647:R647"/>
    <mergeCell ref="K648:R648"/>
    <mergeCell ref="K649:R649"/>
    <mergeCell ref="K650:R650"/>
    <mergeCell ref="K651:R651"/>
    <mergeCell ref="K634:R634"/>
    <mergeCell ref="K635:R635"/>
    <mergeCell ref="K636:R636"/>
    <mergeCell ref="K637:R637"/>
    <mergeCell ref="K638:R638"/>
    <mergeCell ref="K639:R639"/>
    <mergeCell ref="K640:R640"/>
    <mergeCell ref="K641:R641"/>
    <mergeCell ref="K642:R642"/>
    <mergeCell ref="K625:R625"/>
    <mergeCell ref="K626:R626"/>
    <mergeCell ref="K627:R627"/>
    <mergeCell ref="K628:R628"/>
    <mergeCell ref="K629:R629"/>
    <mergeCell ref="K630:R630"/>
    <mergeCell ref="K631:R631"/>
    <mergeCell ref="K632:R632"/>
    <mergeCell ref="K633:R633"/>
    <mergeCell ref="K616:R616"/>
    <mergeCell ref="K617:R617"/>
    <mergeCell ref="K618:R618"/>
    <mergeCell ref="K619:R619"/>
    <mergeCell ref="K620:R620"/>
    <mergeCell ref="K621:R621"/>
    <mergeCell ref="K622:R622"/>
    <mergeCell ref="K623:R623"/>
    <mergeCell ref="K624:R624"/>
    <mergeCell ref="K607:R607"/>
    <mergeCell ref="K608:R608"/>
    <mergeCell ref="K609:R609"/>
    <mergeCell ref="K610:R610"/>
    <mergeCell ref="K611:R611"/>
    <mergeCell ref="K612:R612"/>
    <mergeCell ref="K613:R613"/>
    <mergeCell ref="K614:R614"/>
    <mergeCell ref="K615:R615"/>
    <mergeCell ref="K598:R598"/>
    <mergeCell ref="K599:R599"/>
    <mergeCell ref="K600:R600"/>
    <mergeCell ref="K601:R601"/>
    <mergeCell ref="K602:R602"/>
    <mergeCell ref="K603:R603"/>
    <mergeCell ref="K604:R604"/>
    <mergeCell ref="K605:R605"/>
    <mergeCell ref="K606:R606"/>
    <mergeCell ref="K589:R589"/>
    <mergeCell ref="K590:R590"/>
    <mergeCell ref="K591:R591"/>
    <mergeCell ref="K592:R592"/>
    <mergeCell ref="K593:R593"/>
    <mergeCell ref="K594:R594"/>
    <mergeCell ref="K595:R595"/>
    <mergeCell ref="K596:R596"/>
    <mergeCell ref="K597:R597"/>
    <mergeCell ref="K580:R580"/>
    <mergeCell ref="K581:R581"/>
    <mergeCell ref="K582:R582"/>
    <mergeCell ref="K583:R583"/>
    <mergeCell ref="K584:R584"/>
    <mergeCell ref="K585:R585"/>
    <mergeCell ref="K586:R586"/>
    <mergeCell ref="K587:R587"/>
    <mergeCell ref="K588:R588"/>
    <mergeCell ref="K571:R571"/>
    <mergeCell ref="K572:R572"/>
    <mergeCell ref="K573:R573"/>
    <mergeCell ref="K574:R574"/>
    <mergeCell ref="K575:R575"/>
    <mergeCell ref="K576:R576"/>
    <mergeCell ref="K577:R577"/>
    <mergeCell ref="K578:R578"/>
    <mergeCell ref="K579:R579"/>
    <mergeCell ref="K562:R562"/>
    <mergeCell ref="K563:R563"/>
    <mergeCell ref="K564:R564"/>
    <mergeCell ref="K565:R565"/>
    <mergeCell ref="K566:R566"/>
    <mergeCell ref="K567:R567"/>
    <mergeCell ref="K568:R568"/>
    <mergeCell ref="K569:R569"/>
    <mergeCell ref="K570:R570"/>
    <mergeCell ref="K553:R553"/>
    <mergeCell ref="K554:R554"/>
    <mergeCell ref="K555:R555"/>
    <mergeCell ref="K556:R556"/>
    <mergeCell ref="K557:R557"/>
    <mergeCell ref="K558:R558"/>
    <mergeCell ref="K559:R559"/>
    <mergeCell ref="K560:R560"/>
    <mergeCell ref="K561:R561"/>
    <mergeCell ref="K544:R544"/>
    <mergeCell ref="K545:R545"/>
    <mergeCell ref="K546:R546"/>
    <mergeCell ref="K547:R547"/>
    <mergeCell ref="K548:R548"/>
    <mergeCell ref="K549:R549"/>
    <mergeCell ref="K550:R550"/>
    <mergeCell ref="K551:R551"/>
    <mergeCell ref="K552:R552"/>
    <mergeCell ref="K535:R535"/>
    <mergeCell ref="K536:R536"/>
    <mergeCell ref="K537:R537"/>
    <mergeCell ref="K538:R538"/>
    <mergeCell ref="K539:R539"/>
    <mergeCell ref="K540:R540"/>
    <mergeCell ref="K541:R541"/>
    <mergeCell ref="K542:R542"/>
    <mergeCell ref="K543:R543"/>
    <mergeCell ref="K526:R526"/>
    <mergeCell ref="K527:R527"/>
    <mergeCell ref="K528:R528"/>
    <mergeCell ref="K529:R529"/>
    <mergeCell ref="K530:R530"/>
    <mergeCell ref="K531:R531"/>
    <mergeCell ref="K532:R532"/>
    <mergeCell ref="K533:R533"/>
    <mergeCell ref="K534:R534"/>
    <mergeCell ref="K517:R517"/>
    <mergeCell ref="K518:R518"/>
    <mergeCell ref="K519:R519"/>
    <mergeCell ref="K520:R520"/>
    <mergeCell ref="K521:R521"/>
    <mergeCell ref="K522:R522"/>
    <mergeCell ref="K523:R523"/>
    <mergeCell ref="K524:R524"/>
    <mergeCell ref="K525:R525"/>
    <mergeCell ref="K508:R508"/>
    <mergeCell ref="K509:R509"/>
    <mergeCell ref="K510:R510"/>
    <mergeCell ref="K511:R511"/>
    <mergeCell ref="K512:R512"/>
    <mergeCell ref="K513:R513"/>
    <mergeCell ref="K514:R514"/>
    <mergeCell ref="K515:R515"/>
    <mergeCell ref="K516:R516"/>
    <mergeCell ref="K499:R499"/>
    <mergeCell ref="K500:R500"/>
    <mergeCell ref="K501:R501"/>
    <mergeCell ref="K502:R502"/>
    <mergeCell ref="K503:R503"/>
    <mergeCell ref="K504:R504"/>
    <mergeCell ref="K505:R505"/>
    <mergeCell ref="K506:R506"/>
    <mergeCell ref="K507:R507"/>
    <mergeCell ref="K490:R490"/>
    <mergeCell ref="K491:R491"/>
    <mergeCell ref="K492:R492"/>
    <mergeCell ref="K493:R493"/>
    <mergeCell ref="K494:R494"/>
    <mergeCell ref="K495:R495"/>
    <mergeCell ref="K496:R496"/>
    <mergeCell ref="K497:R497"/>
    <mergeCell ref="K498:R498"/>
    <mergeCell ref="K481:R481"/>
    <mergeCell ref="K482:R482"/>
    <mergeCell ref="K483:R483"/>
    <mergeCell ref="K484:R484"/>
    <mergeCell ref="K485:R485"/>
    <mergeCell ref="K486:R486"/>
    <mergeCell ref="K487:R487"/>
    <mergeCell ref="K488:R488"/>
    <mergeCell ref="K489:R489"/>
    <mergeCell ref="K472:R472"/>
    <mergeCell ref="K473:R473"/>
    <mergeCell ref="K474:R474"/>
    <mergeCell ref="K475:R475"/>
    <mergeCell ref="K476:R476"/>
    <mergeCell ref="K477:R477"/>
    <mergeCell ref="K478:R478"/>
    <mergeCell ref="K479:R479"/>
    <mergeCell ref="K480:R480"/>
    <mergeCell ref="K463:R463"/>
    <mergeCell ref="K464:R464"/>
    <mergeCell ref="K465:R465"/>
    <mergeCell ref="K466:R466"/>
    <mergeCell ref="K467:R467"/>
    <mergeCell ref="K468:R468"/>
    <mergeCell ref="K469:R469"/>
    <mergeCell ref="K470:R470"/>
    <mergeCell ref="K471:R471"/>
    <mergeCell ref="K454:R454"/>
    <mergeCell ref="K455:R455"/>
    <mergeCell ref="K456:R456"/>
    <mergeCell ref="K457:R457"/>
    <mergeCell ref="K458:R458"/>
    <mergeCell ref="K459:R459"/>
    <mergeCell ref="K460:R460"/>
    <mergeCell ref="K461:R461"/>
    <mergeCell ref="K462:R462"/>
    <mergeCell ref="K445:R445"/>
    <mergeCell ref="K446:R446"/>
    <mergeCell ref="K447:R447"/>
    <mergeCell ref="K448:R448"/>
    <mergeCell ref="K449:R449"/>
    <mergeCell ref="K450:R450"/>
    <mergeCell ref="K451:R451"/>
    <mergeCell ref="K452:R452"/>
    <mergeCell ref="K453:R453"/>
    <mergeCell ref="K436:R436"/>
    <mergeCell ref="K437:R437"/>
    <mergeCell ref="K438:R438"/>
    <mergeCell ref="K439:R439"/>
    <mergeCell ref="K440:R440"/>
    <mergeCell ref="K441:R441"/>
    <mergeCell ref="K442:R442"/>
    <mergeCell ref="K443:R443"/>
    <mergeCell ref="K444:R444"/>
    <mergeCell ref="K427:R427"/>
    <mergeCell ref="K428:R428"/>
    <mergeCell ref="K429:R429"/>
    <mergeCell ref="K430:R430"/>
    <mergeCell ref="K431:R431"/>
    <mergeCell ref="K432:R432"/>
    <mergeCell ref="K433:R433"/>
    <mergeCell ref="K434:R434"/>
    <mergeCell ref="K435:R435"/>
    <mergeCell ref="K418:R418"/>
    <mergeCell ref="K419:R419"/>
    <mergeCell ref="K420:R420"/>
    <mergeCell ref="K421:R421"/>
    <mergeCell ref="K422:R422"/>
    <mergeCell ref="K423:R423"/>
    <mergeCell ref="K424:R424"/>
    <mergeCell ref="K425:R425"/>
    <mergeCell ref="K426:R426"/>
    <mergeCell ref="K409:R409"/>
    <mergeCell ref="K410:R410"/>
    <mergeCell ref="K411:R411"/>
    <mergeCell ref="K412:R412"/>
    <mergeCell ref="K413:R413"/>
    <mergeCell ref="K414:R414"/>
    <mergeCell ref="K415:R415"/>
    <mergeCell ref="K416:R416"/>
    <mergeCell ref="K417:R417"/>
    <mergeCell ref="K400:R400"/>
    <mergeCell ref="K401:R401"/>
    <mergeCell ref="K402:R402"/>
    <mergeCell ref="K403:R403"/>
    <mergeCell ref="K404:R404"/>
    <mergeCell ref="K405:R405"/>
    <mergeCell ref="K406:R406"/>
    <mergeCell ref="K407:R407"/>
    <mergeCell ref="K408:R408"/>
    <mergeCell ref="K391:R391"/>
    <mergeCell ref="K392:R392"/>
    <mergeCell ref="K393:R393"/>
    <mergeCell ref="K394:R394"/>
    <mergeCell ref="K395:R395"/>
    <mergeCell ref="K396:R396"/>
    <mergeCell ref="K397:R397"/>
    <mergeCell ref="K398:R398"/>
    <mergeCell ref="K399:R399"/>
    <mergeCell ref="K382:R382"/>
    <mergeCell ref="K383:R383"/>
    <mergeCell ref="K384:R384"/>
    <mergeCell ref="K385:R385"/>
    <mergeCell ref="K386:R386"/>
    <mergeCell ref="K387:R387"/>
    <mergeCell ref="K388:R388"/>
    <mergeCell ref="K389:R389"/>
    <mergeCell ref="K390:R390"/>
    <mergeCell ref="K373:R373"/>
    <mergeCell ref="K374:R374"/>
    <mergeCell ref="K375:R375"/>
    <mergeCell ref="K376:R376"/>
    <mergeCell ref="K377:R377"/>
    <mergeCell ref="K378:R378"/>
    <mergeCell ref="K379:R379"/>
    <mergeCell ref="K380:R380"/>
    <mergeCell ref="K381:R381"/>
    <mergeCell ref="K364:R364"/>
    <mergeCell ref="K365:R365"/>
    <mergeCell ref="K366:R366"/>
    <mergeCell ref="K367:R367"/>
    <mergeCell ref="K368:R368"/>
    <mergeCell ref="K369:R369"/>
    <mergeCell ref="K370:R370"/>
    <mergeCell ref="K371:R371"/>
    <mergeCell ref="K372:R372"/>
    <mergeCell ref="K732:R732"/>
    <mergeCell ref="K733:R733"/>
    <mergeCell ref="K734:R734"/>
    <mergeCell ref="K735:R735"/>
    <mergeCell ref="K736:R736"/>
    <mergeCell ref="K737:R737"/>
    <mergeCell ref="K738:R738"/>
    <mergeCell ref="K347:R347"/>
    <mergeCell ref="K348:R348"/>
    <mergeCell ref="K349:R349"/>
    <mergeCell ref="K350:R350"/>
    <mergeCell ref="K351:R351"/>
    <mergeCell ref="K352:R352"/>
    <mergeCell ref="K353:R353"/>
    <mergeCell ref="K354:R354"/>
    <mergeCell ref="K355:R355"/>
    <mergeCell ref="K356:R356"/>
    <mergeCell ref="K357:R357"/>
    <mergeCell ref="K358:R358"/>
    <mergeCell ref="K359:R359"/>
    <mergeCell ref="K360:R360"/>
    <mergeCell ref="K361:R361"/>
    <mergeCell ref="K362:R362"/>
    <mergeCell ref="K363:R363"/>
    <mergeCell ref="K723:R723"/>
    <mergeCell ref="K724:R724"/>
    <mergeCell ref="K725:R725"/>
    <mergeCell ref="K726:R726"/>
    <mergeCell ref="K727:R727"/>
    <mergeCell ref="K728:R728"/>
    <mergeCell ref="K729:R729"/>
    <mergeCell ref="K730:R730"/>
    <mergeCell ref="K731:R731"/>
    <mergeCell ref="K714:R714"/>
    <mergeCell ref="K715:R715"/>
    <mergeCell ref="K716:R716"/>
    <mergeCell ref="K717:R717"/>
    <mergeCell ref="K718:R718"/>
    <mergeCell ref="K719:R719"/>
    <mergeCell ref="K720:R720"/>
    <mergeCell ref="K721:R721"/>
    <mergeCell ref="K722:R722"/>
    <mergeCell ref="K705:R705"/>
    <mergeCell ref="K706:R706"/>
    <mergeCell ref="K707:R707"/>
    <mergeCell ref="K708:R708"/>
    <mergeCell ref="K709:R709"/>
    <mergeCell ref="K710:R710"/>
    <mergeCell ref="K711:R711"/>
    <mergeCell ref="K712:R712"/>
    <mergeCell ref="K713:R713"/>
    <mergeCell ref="K781:R781"/>
    <mergeCell ref="K782:R782"/>
    <mergeCell ref="K774:R774"/>
    <mergeCell ref="K775:R775"/>
    <mergeCell ref="K776:R776"/>
    <mergeCell ref="K777:R777"/>
    <mergeCell ref="K778:R778"/>
    <mergeCell ref="K779:R779"/>
    <mergeCell ref="K780:R780"/>
    <mergeCell ref="K765:R765"/>
    <mergeCell ref="K766:R766"/>
    <mergeCell ref="K767:R767"/>
    <mergeCell ref="K768:R768"/>
    <mergeCell ref="K769:R769"/>
    <mergeCell ref="K770:R770"/>
    <mergeCell ref="K771:R771"/>
    <mergeCell ref="K772:R772"/>
    <mergeCell ref="K773:R773"/>
    <mergeCell ref="K756:R756"/>
    <mergeCell ref="K757:R757"/>
    <mergeCell ref="K758:R758"/>
    <mergeCell ref="K759:R759"/>
    <mergeCell ref="K760:R760"/>
    <mergeCell ref="K761:R761"/>
    <mergeCell ref="K762:R762"/>
    <mergeCell ref="K763:R763"/>
    <mergeCell ref="K764:R764"/>
    <mergeCell ref="K747:R747"/>
    <mergeCell ref="K748:R748"/>
    <mergeCell ref="K749:R749"/>
    <mergeCell ref="K750:R750"/>
    <mergeCell ref="K751:R751"/>
    <mergeCell ref="K752:R752"/>
    <mergeCell ref="K753:R753"/>
    <mergeCell ref="K754:R754"/>
    <mergeCell ref="K755:R755"/>
    <mergeCell ref="K346:R346"/>
    <mergeCell ref="K739:R739"/>
    <mergeCell ref="K740:R740"/>
    <mergeCell ref="K741:R741"/>
    <mergeCell ref="K742:R742"/>
    <mergeCell ref="K743:R743"/>
    <mergeCell ref="K744:R744"/>
    <mergeCell ref="K745:R745"/>
    <mergeCell ref="K746:R746"/>
    <mergeCell ref="K690:R690"/>
    <mergeCell ref="K691:R691"/>
    <mergeCell ref="K692:R692"/>
    <mergeCell ref="K693:R693"/>
    <mergeCell ref="K694:R694"/>
    <mergeCell ref="K695:R695"/>
    <mergeCell ref="K696:R696"/>
    <mergeCell ref="K697:R697"/>
    <mergeCell ref="K698:R698"/>
    <mergeCell ref="K699:R699"/>
    <mergeCell ref="K700:R700"/>
    <mergeCell ref="K701:R701"/>
    <mergeCell ref="K702:R702"/>
    <mergeCell ref="K703:R703"/>
    <mergeCell ref="K704:R704"/>
    <mergeCell ref="K337:R337"/>
    <mergeCell ref="K338:R338"/>
    <mergeCell ref="K339:R339"/>
    <mergeCell ref="K340:R340"/>
    <mergeCell ref="K341:R341"/>
    <mergeCell ref="K342:R342"/>
    <mergeCell ref="K343:R343"/>
    <mergeCell ref="K344:R344"/>
    <mergeCell ref="K345:R345"/>
    <mergeCell ref="K328:R328"/>
    <mergeCell ref="K329:R329"/>
    <mergeCell ref="K330:R330"/>
    <mergeCell ref="K331:R331"/>
    <mergeCell ref="K332:R332"/>
    <mergeCell ref="K333:R333"/>
    <mergeCell ref="K334:R334"/>
    <mergeCell ref="K335:R335"/>
    <mergeCell ref="K336:R336"/>
    <mergeCell ref="K319:R319"/>
    <mergeCell ref="K320:R320"/>
    <mergeCell ref="K321:R321"/>
    <mergeCell ref="K322:R322"/>
    <mergeCell ref="K323:R323"/>
    <mergeCell ref="K324:R324"/>
    <mergeCell ref="K325:R325"/>
    <mergeCell ref="K326:R326"/>
    <mergeCell ref="K327:R327"/>
    <mergeCell ref="K310:R310"/>
    <mergeCell ref="K311:R311"/>
    <mergeCell ref="K312:R312"/>
    <mergeCell ref="K313:R313"/>
    <mergeCell ref="K314:R314"/>
    <mergeCell ref="K315:R315"/>
    <mergeCell ref="K316:R316"/>
    <mergeCell ref="K317:R317"/>
    <mergeCell ref="K318:R318"/>
    <mergeCell ref="K301:R301"/>
    <mergeCell ref="K302:R302"/>
    <mergeCell ref="K303:R303"/>
    <mergeCell ref="K304:R304"/>
    <mergeCell ref="K305:R305"/>
    <mergeCell ref="K306:R306"/>
    <mergeCell ref="K307:R307"/>
    <mergeCell ref="K308:R308"/>
    <mergeCell ref="K309:R309"/>
    <mergeCell ref="K292:R292"/>
    <mergeCell ref="K293:R293"/>
    <mergeCell ref="K294:R294"/>
    <mergeCell ref="K295:R295"/>
    <mergeCell ref="K296:R296"/>
    <mergeCell ref="K297:R297"/>
    <mergeCell ref="K298:R298"/>
    <mergeCell ref="K299:R299"/>
    <mergeCell ref="K300:R300"/>
    <mergeCell ref="K283:R283"/>
    <mergeCell ref="K284:R284"/>
    <mergeCell ref="K285:R285"/>
    <mergeCell ref="K286:R286"/>
    <mergeCell ref="K287:R287"/>
    <mergeCell ref="K288:R288"/>
    <mergeCell ref="K289:R289"/>
    <mergeCell ref="K290:R290"/>
    <mergeCell ref="K291:R291"/>
    <mergeCell ref="K274:R274"/>
    <mergeCell ref="K275:R275"/>
    <mergeCell ref="K276:R276"/>
    <mergeCell ref="K277:R277"/>
    <mergeCell ref="K278:R278"/>
    <mergeCell ref="K279:R279"/>
    <mergeCell ref="K280:R280"/>
    <mergeCell ref="K281:R281"/>
    <mergeCell ref="K282:R282"/>
    <mergeCell ref="K265:R265"/>
    <mergeCell ref="K266:R266"/>
    <mergeCell ref="K267:R267"/>
    <mergeCell ref="K268:R268"/>
    <mergeCell ref="K269:R269"/>
    <mergeCell ref="K270:R270"/>
    <mergeCell ref="K271:R271"/>
    <mergeCell ref="K272:R272"/>
    <mergeCell ref="K273:R273"/>
    <mergeCell ref="K256:R256"/>
    <mergeCell ref="K257:R257"/>
    <mergeCell ref="K258:R258"/>
    <mergeCell ref="K259:R259"/>
    <mergeCell ref="K260:R260"/>
    <mergeCell ref="K261:R261"/>
    <mergeCell ref="K262:R262"/>
    <mergeCell ref="K263:R263"/>
    <mergeCell ref="K264:R264"/>
    <mergeCell ref="K247:R247"/>
    <mergeCell ref="K248:R248"/>
    <mergeCell ref="K249:R249"/>
    <mergeCell ref="K250:R250"/>
    <mergeCell ref="K251:R251"/>
    <mergeCell ref="K252:R252"/>
    <mergeCell ref="K253:R253"/>
    <mergeCell ref="K254:R254"/>
    <mergeCell ref="K255:R255"/>
    <mergeCell ref="K238:R238"/>
    <mergeCell ref="K239:R239"/>
    <mergeCell ref="K240:R240"/>
    <mergeCell ref="K241:R241"/>
    <mergeCell ref="K242:R242"/>
    <mergeCell ref="K243:R243"/>
    <mergeCell ref="K244:R244"/>
    <mergeCell ref="K245:R245"/>
    <mergeCell ref="K246:R246"/>
    <mergeCell ref="K229:R229"/>
    <mergeCell ref="K230:R230"/>
    <mergeCell ref="K231:R231"/>
    <mergeCell ref="K232:R232"/>
    <mergeCell ref="K233:R233"/>
    <mergeCell ref="K234:R234"/>
    <mergeCell ref="K235:R235"/>
    <mergeCell ref="K236:R236"/>
    <mergeCell ref="K237:R237"/>
    <mergeCell ref="K220:R220"/>
    <mergeCell ref="K221:R221"/>
    <mergeCell ref="K222:R222"/>
    <mergeCell ref="K223:R223"/>
    <mergeCell ref="K224:R224"/>
    <mergeCell ref="K225:R225"/>
    <mergeCell ref="K226:R226"/>
    <mergeCell ref="K227:R227"/>
    <mergeCell ref="K228:R228"/>
    <mergeCell ref="K211:R211"/>
    <mergeCell ref="K212:R212"/>
    <mergeCell ref="K213:R213"/>
    <mergeCell ref="K214:R214"/>
    <mergeCell ref="K215:R215"/>
    <mergeCell ref="K216:R216"/>
    <mergeCell ref="K217:R217"/>
    <mergeCell ref="K218:R218"/>
    <mergeCell ref="K219:R219"/>
    <mergeCell ref="K202:R202"/>
    <mergeCell ref="K203:R203"/>
    <mergeCell ref="K204:R204"/>
    <mergeCell ref="K205:R205"/>
    <mergeCell ref="K206:R206"/>
    <mergeCell ref="K207:R207"/>
    <mergeCell ref="K208:R208"/>
    <mergeCell ref="K209:R209"/>
    <mergeCell ref="K210:R210"/>
    <mergeCell ref="K193:R193"/>
    <mergeCell ref="K194:R194"/>
    <mergeCell ref="K195:R195"/>
    <mergeCell ref="K196:R196"/>
    <mergeCell ref="K197:R197"/>
    <mergeCell ref="K198:R198"/>
    <mergeCell ref="K199:R199"/>
    <mergeCell ref="K200:R200"/>
    <mergeCell ref="K201:R201"/>
    <mergeCell ref="K184:R184"/>
    <mergeCell ref="K185:R185"/>
    <mergeCell ref="K186:R186"/>
    <mergeCell ref="K187:R187"/>
    <mergeCell ref="K188:R188"/>
    <mergeCell ref="K189:R189"/>
    <mergeCell ref="K190:R190"/>
    <mergeCell ref="K191:R191"/>
    <mergeCell ref="K192:R192"/>
    <mergeCell ref="K175:R175"/>
    <mergeCell ref="K176:R176"/>
    <mergeCell ref="K177:R177"/>
    <mergeCell ref="K178:R178"/>
    <mergeCell ref="K179:R179"/>
    <mergeCell ref="K180:R180"/>
    <mergeCell ref="K181:R181"/>
    <mergeCell ref="K182:R182"/>
    <mergeCell ref="K183:R183"/>
    <mergeCell ref="K166:R166"/>
    <mergeCell ref="K167:R167"/>
    <mergeCell ref="K168:R168"/>
    <mergeCell ref="K169:R169"/>
    <mergeCell ref="K170:R170"/>
    <mergeCell ref="K171:R171"/>
    <mergeCell ref="K172:R172"/>
    <mergeCell ref="K173:R173"/>
    <mergeCell ref="K174:R174"/>
    <mergeCell ref="K157:R157"/>
    <mergeCell ref="K158:R158"/>
    <mergeCell ref="K159:R159"/>
    <mergeCell ref="K160:R160"/>
    <mergeCell ref="K161:R161"/>
    <mergeCell ref="K162:R162"/>
    <mergeCell ref="K163:R163"/>
    <mergeCell ref="K164:R164"/>
    <mergeCell ref="K165:R165"/>
    <mergeCell ref="K148:R148"/>
    <mergeCell ref="K149:R149"/>
    <mergeCell ref="K150:R150"/>
    <mergeCell ref="K151:R151"/>
    <mergeCell ref="K152:R152"/>
    <mergeCell ref="K153:R153"/>
    <mergeCell ref="K154:R154"/>
    <mergeCell ref="K155:R155"/>
    <mergeCell ref="K156:R156"/>
    <mergeCell ref="K139:R139"/>
    <mergeCell ref="K140:R140"/>
    <mergeCell ref="K141:R141"/>
    <mergeCell ref="K142:R142"/>
    <mergeCell ref="K143:R143"/>
    <mergeCell ref="K144:R144"/>
    <mergeCell ref="K145:R145"/>
    <mergeCell ref="K146:R146"/>
    <mergeCell ref="K147:R147"/>
    <mergeCell ref="K130:R130"/>
    <mergeCell ref="K131:R131"/>
    <mergeCell ref="K132:R132"/>
    <mergeCell ref="K133:R133"/>
    <mergeCell ref="K134:R134"/>
    <mergeCell ref="K135:R135"/>
    <mergeCell ref="K136:R136"/>
    <mergeCell ref="K137:R137"/>
    <mergeCell ref="K138:R138"/>
    <mergeCell ref="K121:R121"/>
    <mergeCell ref="K122:R122"/>
    <mergeCell ref="K123:R123"/>
    <mergeCell ref="K124:R124"/>
    <mergeCell ref="K125:R125"/>
    <mergeCell ref="K126:R126"/>
    <mergeCell ref="K127:R127"/>
    <mergeCell ref="K128:R128"/>
    <mergeCell ref="K129:R129"/>
    <mergeCell ref="K112:R112"/>
    <mergeCell ref="K113:R113"/>
    <mergeCell ref="K114:R114"/>
    <mergeCell ref="K115:R115"/>
    <mergeCell ref="K116:R116"/>
    <mergeCell ref="K117:R117"/>
    <mergeCell ref="K118:R118"/>
    <mergeCell ref="K119:R119"/>
    <mergeCell ref="K120:R120"/>
    <mergeCell ref="K103:R103"/>
    <mergeCell ref="K104:R104"/>
    <mergeCell ref="K105:R105"/>
    <mergeCell ref="K106:R106"/>
    <mergeCell ref="K107:R107"/>
    <mergeCell ref="K108:R108"/>
    <mergeCell ref="K109:R109"/>
    <mergeCell ref="K110:R110"/>
    <mergeCell ref="K111:R111"/>
    <mergeCell ref="K94:R94"/>
    <mergeCell ref="K95:R95"/>
    <mergeCell ref="K96:R96"/>
    <mergeCell ref="K97:R97"/>
    <mergeCell ref="K98:R98"/>
    <mergeCell ref="K99:R99"/>
    <mergeCell ref="K100:R100"/>
    <mergeCell ref="K101:R101"/>
    <mergeCell ref="K102:R102"/>
    <mergeCell ref="K85:R85"/>
    <mergeCell ref="K86:R86"/>
    <mergeCell ref="K87:R87"/>
    <mergeCell ref="K88:R88"/>
    <mergeCell ref="K89:R89"/>
    <mergeCell ref="K90:R90"/>
    <mergeCell ref="K91:R91"/>
    <mergeCell ref="K92:R92"/>
    <mergeCell ref="K93:R93"/>
    <mergeCell ref="K76:R76"/>
    <mergeCell ref="K77:R77"/>
    <mergeCell ref="K78:R78"/>
    <mergeCell ref="K79:R79"/>
    <mergeCell ref="K80:R80"/>
    <mergeCell ref="K81:R81"/>
    <mergeCell ref="K82:R82"/>
    <mergeCell ref="K83:R83"/>
    <mergeCell ref="K84:R84"/>
    <mergeCell ref="K67:R67"/>
    <mergeCell ref="K68:R68"/>
    <mergeCell ref="K69:R69"/>
    <mergeCell ref="K70:R70"/>
    <mergeCell ref="K71:R71"/>
    <mergeCell ref="K72:R72"/>
    <mergeCell ref="K73:R73"/>
    <mergeCell ref="K74:R74"/>
    <mergeCell ref="K75:R75"/>
    <mergeCell ref="K58:R58"/>
    <mergeCell ref="K59:R59"/>
    <mergeCell ref="K60:R60"/>
    <mergeCell ref="K61:R61"/>
    <mergeCell ref="K62:R62"/>
    <mergeCell ref="K63:R63"/>
    <mergeCell ref="K64:R64"/>
    <mergeCell ref="K65:R65"/>
    <mergeCell ref="K66:R66"/>
    <mergeCell ref="K49:R49"/>
    <mergeCell ref="K50:R50"/>
    <mergeCell ref="K51:R51"/>
    <mergeCell ref="K52:R52"/>
    <mergeCell ref="K53:R53"/>
    <mergeCell ref="K54:R54"/>
    <mergeCell ref="K55:R55"/>
    <mergeCell ref="K56:R56"/>
    <mergeCell ref="K57:R57"/>
    <mergeCell ref="K40:R40"/>
    <mergeCell ref="K41:R41"/>
    <mergeCell ref="K42:R42"/>
    <mergeCell ref="K43:R43"/>
    <mergeCell ref="K44:R44"/>
    <mergeCell ref="K45:R45"/>
    <mergeCell ref="K46:R46"/>
    <mergeCell ref="K47:R47"/>
    <mergeCell ref="K48:R48"/>
    <mergeCell ref="K31:R31"/>
    <mergeCell ref="K32:R32"/>
    <mergeCell ref="K33:R33"/>
    <mergeCell ref="K34:R34"/>
    <mergeCell ref="K35:R35"/>
    <mergeCell ref="K36:R36"/>
    <mergeCell ref="K37:R37"/>
    <mergeCell ref="K38:R38"/>
    <mergeCell ref="K39:R39"/>
    <mergeCell ref="K22:R22"/>
    <mergeCell ref="K23:R23"/>
    <mergeCell ref="K24:R24"/>
    <mergeCell ref="K25:R25"/>
    <mergeCell ref="K26:R26"/>
    <mergeCell ref="K27:R27"/>
    <mergeCell ref="K28:R28"/>
    <mergeCell ref="K29:R29"/>
    <mergeCell ref="K30:R30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C3:I3"/>
    <mergeCell ref="K5:R5"/>
    <mergeCell ref="K6:R6"/>
    <mergeCell ref="K7:R7"/>
    <mergeCell ref="K8:R8"/>
    <mergeCell ref="K9:R9"/>
    <mergeCell ref="K10:R10"/>
    <mergeCell ref="K11:R11"/>
    <mergeCell ref="K12:R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H8"/>
  <sheetViews>
    <sheetView workbookViewId="0"/>
  </sheetViews>
  <sheetFormatPr defaultColWidth="12.6328125" defaultRowHeight="15.75" customHeight="1"/>
  <sheetData>
    <row r="3" spans="2:8" ht="15.75" customHeight="1">
      <c r="B3" s="83" t="s">
        <v>3239</v>
      </c>
      <c r="C3" s="85"/>
    </row>
    <row r="4" spans="2:8" ht="15.75" customHeight="1">
      <c r="B4" s="3" t="s">
        <v>881</v>
      </c>
      <c r="C4" s="3" t="s">
        <v>3240</v>
      </c>
    </row>
    <row r="5" spans="2:8">
      <c r="B5" s="5" t="s">
        <v>887</v>
      </c>
      <c r="C5" s="5" t="s">
        <v>3241</v>
      </c>
      <c r="E5" s="81" t="str">
        <f t="shared" ref="E5:E8" si="0">"INSERT INTO VAITRO VALUES ('"&amp;B5&amp;"', '"&amp;C5&amp;"');"</f>
        <v>INSERT INTO VAITRO VALUES ('VT001', 'Lái tàu');</v>
      </c>
      <c r="F5" s="82"/>
      <c r="G5" s="82"/>
      <c r="H5" s="82"/>
    </row>
    <row r="6" spans="2:8">
      <c r="B6" s="5" t="s">
        <v>906</v>
      </c>
      <c r="C6" s="5" t="s">
        <v>3242</v>
      </c>
      <c r="E6" s="81" t="str">
        <f t="shared" si="0"/>
        <v>INSERT INTO VAITRO VALUES ('VT002', 'Soát vé');</v>
      </c>
      <c r="F6" s="82"/>
      <c r="G6" s="82"/>
      <c r="H6" s="82"/>
    </row>
    <row r="7" spans="2:8">
      <c r="B7" s="5" t="s">
        <v>896</v>
      </c>
      <c r="C7" s="5" t="s">
        <v>3243</v>
      </c>
      <c r="E7" s="81" t="str">
        <f t="shared" si="0"/>
        <v>INSERT INTO VAITRO VALUES ('VT003', 'Bảo vệ');</v>
      </c>
      <c r="F7" s="82"/>
      <c r="G7" s="82"/>
      <c r="H7" s="82"/>
    </row>
    <row r="8" spans="2:8">
      <c r="B8" s="5" t="s">
        <v>900</v>
      </c>
      <c r="C8" s="5" t="s">
        <v>479</v>
      </c>
      <c r="E8" s="81" t="str">
        <f t="shared" si="0"/>
        <v>INSERT INTO VAITRO VALUES ('VT004', 'Bảo trì');</v>
      </c>
      <c r="F8" s="82"/>
      <c r="G8" s="82"/>
      <c r="H8" s="82"/>
    </row>
  </sheetData>
  <mergeCells count="5">
    <mergeCell ref="B3:C3"/>
    <mergeCell ref="E5:H5"/>
    <mergeCell ref="E6:H6"/>
    <mergeCell ref="E7:H7"/>
    <mergeCell ref="E8:H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4"/>
  <sheetViews>
    <sheetView workbookViewId="0"/>
  </sheetViews>
  <sheetFormatPr defaultColWidth="12.6328125" defaultRowHeight="15.75" customHeight="1"/>
  <sheetData>
    <row r="1" spans="1:9">
      <c r="A1" s="49"/>
    </row>
    <row r="2" spans="1:9">
      <c r="A2" s="49"/>
    </row>
    <row r="3" spans="1:9">
      <c r="A3" s="49"/>
      <c r="B3" s="4"/>
      <c r="C3" s="83" t="s">
        <v>3244</v>
      </c>
      <c r="D3" s="85"/>
    </row>
    <row r="4" spans="1:9">
      <c r="A4" s="49"/>
      <c r="B4" s="4"/>
      <c r="C4" s="3" t="s">
        <v>467</v>
      </c>
      <c r="D4" s="3" t="s">
        <v>879</v>
      </c>
    </row>
    <row r="5" spans="1:9">
      <c r="A5" s="49"/>
      <c r="B5" s="4"/>
      <c r="C5" s="50" t="s">
        <v>472</v>
      </c>
      <c r="D5" s="13" t="s">
        <v>883</v>
      </c>
      <c r="F5" s="81" t="str">
        <f t="shared" ref="F5:F44" si="0">"INSERT INTO NV_TAUDIEN VALUES ('"&amp;C5&amp;"', '"&amp;D5&amp;"');"</f>
        <v>INSERT INTO NV_TAUDIEN VALUES ('T0001', 'NV001');</v>
      </c>
      <c r="G5" s="82"/>
      <c r="H5" s="82"/>
      <c r="I5" s="82"/>
    </row>
    <row r="6" spans="1:9">
      <c r="A6" s="49"/>
      <c r="B6" s="17"/>
      <c r="C6" s="50" t="s">
        <v>472</v>
      </c>
      <c r="D6" s="13" t="s">
        <v>888</v>
      </c>
      <c r="F6" s="81" t="str">
        <f t="shared" si="0"/>
        <v>INSERT INTO NV_TAUDIEN VALUES ('T0001', 'NV002');</v>
      </c>
      <c r="G6" s="82"/>
      <c r="H6" s="82"/>
      <c r="I6" s="82"/>
    </row>
    <row r="7" spans="1:9">
      <c r="A7" s="49"/>
      <c r="B7" s="41"/>
      <c r="C7" s="51" t="s">
        <v>472</v>
      </c>
      <c r="D7" s="13" t="s">
        <v>892</v>
      </c>
      <c r="F7" s="81" t="str">
        <f t="shared" si="0"/>
        <v>INSERT INTO NV_TAUDIEN VALUES ('T0001', 'NV003');</v>
      </c>
      <c r="G7" s="82"/>
      <c r="H7" s="82"/>
      <c r="I7" s="82"/>
    </row>
    <row r="8" spans="1:9">
      <c r="A8" s="49"/>
      <c r="B8" s="41"/>
      <c r="C8" s="51" t="s">
        <v>472</v>
      </c>
      <c r="D8" s="13" t="s">
        <v>914</v>
      </c>
      <c r="F8" s="81" t="str">
        <f t="shared" si="0"/>
        <v>INSERT INTO NV_TAUDIEN VALUES ('T0001', 'NV008');</v>
      </c>
      <c r="G8" s="82"/>
      <c r="H8" s="82"/>
      <c r="I8" s="82"/>
    </row>
    <row r="9" spans="1:9">
      <c r="A9" s="49"/>
      <c r="B9" s="41"/>
      <c r="C9" s="51" t="s">
        <v>483</v>
      </c>
      <c r="D9" s="13" t="s">
        <v>936</v>
      </c>
      <c r="F9" s="81" t="str">
        <f t="shared" si="0"/>
        <v>INSERT INTO NV_TAUDIEN VALUES ('T0004', 'NV014');</v>
      </c>
      <c r="G9" s="82"/>
      <c r="H9" s="82"/>
      <c r="I9" s="82"/>
    </row>
    <row r="10" spans="1:9">
      <c r="A10" s="49"/>
      <c r="B10" s="41"/>
      <c r="C10" s="51" t="s">
        <v>483</v>
      </c>
      <c r="D10" s="13" t="s">
        <v>947</v>
      </c>
      <c r="F10" s="81" t="str">
        <f t="shared" si="0"/>
        <v>INSERT INTO NV_TAUDIEN VALUES ('T0004', 'NV017');</v>
      </c>
      <c r="G10" s="82"/>
      <c r="H10" s="82"/>
      <c r="I10" s="82"/>
    </row>
    <row r="11" spans="1:9">
      <c r="A11" s="49"/>
      <c r="B11" s="41"/>
      <c r="C11" s="51" t="s">
        <v>483</v>
      </c>
      <c r="D11" s="13" t="s">
        <v>3245</v>
      </c>
      <c r="F11" s="81" t="str">
        <f t="shared" si="0"/>
        <v>INSERT INTO NV_TAUDIEN VALUES ('T0004', 'NV010 ');</v>
      </c>
      <c r="G11" s="82"/>
      <c r="H11" s="82"/>
      <c r="I11" s="82"/>
    </row>
    <row r="12" spans="1:9">
      <c r="A12" s="49"/>
      <c r="B12" s="41"/>
      <c r="C12" s="51" t="s">
        <v>483</v>
      </c>
      <c r="D12" s="13" t="s">
        <v>3246</v>
      </c>
      <c r="F12" s="81" t="str">
        <f t="shared" si="0"/>
        <v>INSERT INTO NV_TAUDIEN VALUES ('T0004', 'NV013 ');</v>
      </c>
      <c r="G12" s="82"/>
      <c r="H12" s="82"/>
      <c r="I12" s="82"/>
    </row>
    <row r="13" spans="1:9">
      <c r="A13" s="49"/>
      <c r="B13" s="41"/>
      <c r="C13" s="51" t="s">
        <v>487</v>
      </c>
      <c r="D13" s="13" t="s">
        <v>968</v>
      </c>
      <c r="F13" s="81" t="str">
        <f t="shared" si="0"/>
        <v>INSERT INTO NV_TAUDIEN VALUES ('T0005', 'NV023');</v>
      </c>
      <c r="G13" s="82"/>
      <c r="H13" s="82"/>
      <c r="I13" s="82"/>
    </row>
    <row r="14" spans="1:9">
      <c r="A14" s="49"/>
      <c r="B14" s="41"/>
      <c r="C14" s="51" t="s">
        <v>487</v>
      </c>
      <c r="D14" s="13" t="s">
        <v>974</v>
      </c>
      <c r="F14" s="81" t="str">
        <f t="shared" si="0"/>
        <v>INSERT INTO NV_TAUDIEN VALUES ('T0005', 'NV025');</v>
      </c>
      <c r="G14" s="82"/>
      <c r="H14" s="82"/>
      <c r="I14" s="82"/>
    </row>
    <row r="15" spans="1:9">
      <c r="A15" s="49"/>
      <c r="B15" s="41"/>
      <c r="C15" s="51" t="s">
        <v>487</v>
      </c>
      <c r="D15" s="13" t="s">
        <v>940</v>
      </c>
      <c r="F15" s="81" t="str">
        <f t="shared" si="0"/>
        <v>INSERT INTO NV_TAUDIEN VALUES ('T0005', 'NV015');</v>
      </c>
      <c r="G15" s="82"/>
      <c r="H15" s="82"/>
      <c r="I15" s="82"/>
    </row>
    <row r="16" spans="1:9">
      <c r="A16" s="49"/>
      <c r="B16" s="41"/>
      <c r="C16" s="51" t="s">
        <v>487</v>
      </c>
      <c r="D16" s="13" t="s">
        <v>961</v>
      </c>
      <c r="F16" s="81" t="str">
        <f t="shared" si="0"/>
        <v>INSERT INTO NV_TAUDIEN VALUES ('T0005', 'NV021');</v>
      </c>
      <c r="G16" s="82"/>
      <c r="H16" s="82"/>
      <c r="I16" s="82"/>
    </row>
    <row r="17" spans="1:9">
      <c r="B17" s="41"/>
      <c r="C17" s="51" t="s">
        <v>493</v>
      </c>
      <c r="D17" s="13" t="s">
        <v>992</v>
      </c>
      <c r="F17" s="81" t="str">
        <f t="shared" si="0"/>
        <v>INSERT INTO NV_TAUDIEN VALUES ('T0007', 'NV031');</v>
      </c>
      <c r="G17" s="82"/>
      <c r="H17" s="82"/>
      <c r="I17" s="82"/>
    </row>
    <row r="18" spans="1:9">
      <c r="A18" s="93"/>
      <c r="B18" s="41"/>
      <c r="C18" s="51" t="s">
        <v>493</v>
      </c>
      <c r="D18" s="13" t="s">
        <v>1020</v>
      </c>
      <c r="F18" s="81" t="str">
        <f t="shared" si="0"/>
        <v>INSERT INTO NV_TAUDIEN VALUES ('T0007', 'NV040');</v>
      </c>
      <c r="G18" s="82"/>
      <c r="H18" s="82"/>
      <c r="I18" s="82"/>
    </row>
    <row r="19" spans="1:9">
      <c r="A19" s="82"/>
      <c r="B19" s="41"/>
      <c r="C19" s="51" t="s">
        <v>493</v>
      </c>
      <c r="D19" s="13" t="s">
        <v>980</v>
      </c>
      <c r="F19" s="81" t="str">
        <f t="shared" si="0"/>
        <v>INSERT INTO NV_TAUDIEN VALUES ('T0007', 'NV027');</v>
      </c>
      <c r="G19" s="82"/>
      <c r="H19" s="82"/>
      <c r="I19" s="82"/>
    </row>
    <row r="20" spans="1:9">
      <c r="B20" s="17"/>
      <c r="C20" s="50" t="s">
        <v>493</v>
      </c>
      <c r="D20" s="13" t="s">
        <v>1008</v>
      </c>
      <c r="F20" s="81" t="str">
        <f t="shared" si="0"/>
        <v>INSERT INTO NV_TAUDIEN VALUES ('T0007', 'NV036');</v>
      </c>
      <c r="G20" s="82"/>
      <c r="H20" s="82"/>
      <c r="I20" s="82"/>
    </row>
    <row r="21" spans="1:9">
      <c r="B21" s="17"/>
      <c r="C21" s="50" t="s">
        <v>496</v>
      </c>
      <c r="D21" s="13" t="s">
        <v>1028</v>
      </c>
      <c r="F21" s="81" t="str">
        <f t="shared" si="0"/>
        <v>INSERT INTO NV_TAUDIEN VALUES ('T0008', 'NV043');</v>
      </c>
      <c r="G21" s="82"/>
      <c r="H21" s="82"/>
      <c r="I21" s="82"/>
    </row>
    <row r="22" spans="1:9">
      <c r="B22" s="4"/>
      <c r="C22" s="50" t="s">
        <v>496</v>
      </c>
      <c r="D22" s="13" t="s">
        <v>1031</v>
      </c>
      <c r="F22" s="81" t="str">
        <f t="shared" si="0"/>
        <v>INSERT INTO NV_TAUDIEN VALUES ('T0008', 'NV044');</v>
      </c>
      <c r="G22" s="82"/>
      <c r="H22" s="82"/>
      <c r="I22" s="82"/>
    </row>
    <row r="23" spans="1:9">
      <c r="B23" s="4"/>
      <c r="C23" s="50" t="s">
        <v>496</v>
      </c>
      <c r="D23" s="13" t="s">
        <v>1017</v>
      </c>
      <c r="F23" s="81" t="str">
        <f t="shared" si="0"/>
        <v>INSERT INTO NV_TAUDIEN VALUES ('T0008', 'NV039');</v>
      </c>
      <c r="G23" s="82"/>
      <c r="H23" s="82"/>
      <c r="I23" s="82"/>
    </row>
    <row r="24" spans="1:9">
      <c r="B24" s="4"/>
      <c r="C24" s="50" t="s">
        <v>496</v>
      </c>
      <c r="D24" s="13" t="s">
        <v>1023</v>
      </c>
      <c r="F24" s="81" t="str">
        <f t="shared" si="0"/>
        <v>INSERT INTO NV_TAUDIEN VALUES ('T0008', 'NV041');</v>
      </c>
      <c r="G24" s="82"/>
      <c r="H24" s="82"/>
      <c r="I24" s="82"/>
    </row>
    <row r="25" spans="1:9">
      <c r="B25" s="4"/>
      <c r="C25" s="13" t="s">
        <v>502</v>
      </c>
      <c r="D25" s="13" t="s">
        <v>1037</v>
      </c>
      <c r="F25" s="81" t="str">
        <f t="shared" si="0"/>
        <v>INSERT INTO NV_TAUDIEN VALUES ('T0010', 'NV046');</v>
      </c>
      <c r="G25" s="82"/>
      <c r="H25" s="82"/>
      <c r="I25" s="82"/>
    </row>
    <row r="26" spans="1:9">
      <c r="B26" s="4"/>
      <c r="C26" s="13" t="s">
        <v>502</v>
      </c>
      <c r="D26" s="13" t="s">
        <v>1046</v>
      </c>
      <c r="F26" s="81" t="str">
        <f t="shared" si="0"/>
        <v>INSERT INTO NV_TAUDIEN VALUES ('T0010', 'NV049');</v>
      </c>
      <c r="G26" s="82"/>
      <c r="H26" s="82"/>
      <c r="I26" s="82"/>
    </row>
    <row r="27" spans="1:9">
      <c r="B27" s="17"/>
      <c r="C27" s="13" t="s">
        <v>502</v>
      </c>
      <c r="D27" s="13" t="s">
        <v>1034</v>
      </c>
      <c r="F27" s="81" t="str">
        <f t="shared" si="0"/>
        <v>INSERT INTO NV_TAUDIEN VALUES ('T0010', 'NV045');</v>
      </c>
      <c r="G27" s="82"/>
      <c r="H27" s="82"/>
      <c r="I27" s="82"/>
    </row>
    <row r="28" spans="1:9">
      <c r="B28" s="4"/>
      <c r="C28" s="13" t="s">
        <v>502</v>
      </c>
      <c r="D28" s="13" t="s">
        <v>1043</v>
      </c>
      <c r="F28" s="81" t="str">
        <f t="shared" si="0"/>
        <v>INSERT INTO NV_TAUDIEN VALUES ('T0010', 'NV048');</v>
      </c>
      <c r="G28" s="82"/>
      <c r="H28" s="82"/>
      <c r="I28" s="82"/>
    </row>
    <row r="29" spans="1:9">
      <c r="B29" s="17"/>
      <c r="C29" s="13" t="s">
        <v>507</v>
      </c>
      <c r="D29" s="13" t="s">
        <v>1052</v>
      </c>
      <c r="F29" s="81" t="str">
        <f t="shared" si="0"/>
        <v>INSERT INTO NV_TAUDIEN VALUES ('T0012', 'NV051');</v>
      </c>
      <c r="G29" s="82"/>
      <c r="H29" s="82"/>
      <c r="I29" s="82"/>
    </row>
    <row r="30" spans="1:9">
      <c r="B30" s="17"/>
      <c r="C30" s="13" t="s">
        <v>507</v>
      </c>
      <c r="D30" s="13" t="s">
        <v>1058</v>
      </c>
      <c r="F30" s="81" t="str">
        <f t="shared" si="0"/>
        <v>INSERT INTO NV_TAUDIEN VALUES ('T0012', 'NV053');</v>
      </c>
      <c r="G30" s="82"/>
      <c r="H30" s="82"/>
      <c r="I30" s="82"/>
    </row>
    <row r="31" spans="1:9">
      <c r="B31" s="17"/>
      <c r="C31" s="13" t="s">
        <v>507</v>
      </c>
      <c r="D31" s="13" t="s">
        <v>1078</v>
      </c>
      <c r="F31" s="81" t="str">
        <f t="shared" si="0"/>
        <v>INSERT INTO NV_TAUDIEN VALUES ('T0012', 'NV060');</v>
      </c>
      <c r="G31" s="82"/>
      <c r="H31" s="82"/>
      <c r="I31" s="82"/>
    </row>
    <row r="32" spans="1:9">
      <c r="B32" s="17"/>
      <c r="C32" s="13" t="s">
        <v>507</v>
      </c>
      <c r="D32" s="13" t="s">
        <v>1081</v>
      </c>
      <c r="F32" s="81" t="str">
        <f t="shared" si="0"/>
        <v>INSERT INTO NV_TAUDIEN VALUES ('T0012', 'NV061');</v>
      </c>
      <c r="G32" s="82"/>
      <c r="H32" s="82"/>
      <c r="I32" s="82"/>
    </row>
    <row r="33" spans="2:9">
      <c r="B33" s="17"/>
      <c r="C33" s="13" t="s">
        <v>513</v>
      </c>
      <c r="D33" s="13" t="s">
        <v>1066</v>
      </c>
      <c r="F33" s="81" t="str">
        <f t="shared" si="0"/>
        <v>INSERT INTO NV_TAUDIEN VALUES ('T0014', 'NV056');</v>
      </c>
      <c r="G33" s="82"/>
      <c r="H33" s="82"/>
      <c r="I33" s="82"/>
    </row>
    <row r="34" spans="2:9">
      <c r="B34" s="17"/>
      <c r="C34" s="13" t="s">
        <v>513</v>
      </c>
      <c r="D34" s="13" t="s">
        <v>1069</v>
      </c>
      <c r="F34" s="81" t="str">
        <f t="shared" si="0"/>
        <v>INSERT INTO NV_TAUDIEN VALUES ('T0014', 'NV057');</v>
      </c>
      <c r="G34" s="82"/>
      <c r="H34" s="82"/>
      <c r="I34" s="82"/>
    </row>
    <row r="35" spans="2:9">
      <c r="B35" s="17"/>
      <c r="C35" s="13" t="s">
        <v>513</v>
      </c>
      <c r="D35" s="13" t="s">
        <v>1098</v>
      </c>
      <c r="F35" s="81" t="str">
        <f t="shared" si="0"/>
        <v>INSERT INTO NV_TAUDIEN VALUES ('T0014', 'NV067');</v>
      </c>
      <c r="G35" s="82"/>
      <c r="H35" s="82"/>
      <c r="I35" s="82"/>
    </row>
    <row r="36" spans="2:9">
      <c r="B36" s="17"/>
      <c r="C36" s="13" t="s">
        <v>513</v>
      </c>
      <c r="D36" s="13" t="s">
        <v>1108</v>
      </c>
      <c r="F36" s="81" t="str">
        <f t="shared" si="0"/>
        <v>INSERT INTO NV_TAUDIEN VALUES ('T0014', 'NV070');</v>
      </c>
      <c r="G36" s="82"/>
      <c r="H36" s="82"/>
      <c r="I36" s="82"/>
    </row>
    <row r="37" spans="2:9">
      <c r="B37" s="17"/>
      <c r="C37" s="13" t="s">
        <v>517</v>
      </c>
      <c r="D37" s="13" t="s">
        <v>1075</v>
      </c>
      <c r="F37" s="81" t="str">
        <f t="shared" si="0"/>
        <v>INSERT INTO NV_TAUDIEN VALUES ('T0015', 'NV059');</v>
      </c>
      <c r="G37" s="82"/>
      <c r="H37" s="82"/>
      <c r="I37" s="82"/>
    </row>
    <row r="38" spans="2:9">
      <c r="B38" s="17"/>
      <c r="C38" s="13" t="s">
        <v>517</v>
      </c>
      <c r="D38" s="13" t="s">
        <v>1087</v>
      </c>
      <c r="F38" s="81" t="str">
        <f t="shared" si="0"/>
        <v>INSERT INTO NV_TAUDIEN VALUES ('T0015', 'NV063');</v>
      </c>
      <c r="G38" s="82"/>
      <c r="H38" s="82"/>
      <c r="I38" s="82"/>
    </row>
    <row r="39" spans="2:9">
      <c r="B39" s="17"/>
      <c r="C39" s="13" t="s">
        <v>517</v>
      </c>
      <c r="D39" s="13" t="s">
        <v>1112</v>
      </c>
      <c r="F39" s="81" t="str">
        <f t="shared" si="0"/>
        <v>INSERT INTO NV_TAUDIEN VALUES ('T0015', 'NV071');</v>
      </c>
      <c r="G39" s="82"/>
      <c r="H39" s="82"/>
      <c r="I39" s="82"/>
    </row>
    <row r="40" spans="2:9">
      <c r="B40" s="17"/>
      <c r="C40" s="13" t="s">
        <v>517</v>
      </c>
      <c r="D40" s="13" t="s">
        <v>1131</v>
      </c>
      <c r="F40" s="81" t="str">
        <f t="shared" si="0"/>
        <v>INSERT INTO NV_TAUDIEN VALUES ('T0015', 'NV077');</v>
      </c>
      <c r="G40" s="82"/>
      <c r="H40" s="82"/>
      <c r="I40" s="82"/>
    </row>
    <row r="41" spans="2:9">
      <c r="B41" s="17"/>
      <c r="C41" s="13" t="s">
        <v>521</v>
      </c>
      <c r="D41" s="13" t="s">
        <v>924</v>
      </c>
      <c r="F41" s="81" t="str">
        <f t="shared" si="0"/>
        <v>INSERT INTO NV_TAUDIEN VALUES ('T0016', 'NV011');</v>
      </c>
      <c r="G41" s="82"/>
      <c r="H41" s="82"/>
      <c r="I41" s="82"/>
    </row>
    <row r="42" spans="2:9">
      <c r="B42" s="17"/>
      <c r="C42" s="13" t="s">
        <v>521</v>
      </c>
      <c r="D42" s="13" t="s">
        <v>1090</v>
      </c>
      <c r="F42" s="81" t="str">
        <f t="shared" si="0"/>
        <v>INSERT INTO NV_TAUDIEN VALUES ('T0016', 'NV064');</v>
      </c>
      <c r="G42" s="82"/>
      <c r="H42" s="82"/>
      <c r="I42" s="82"/>
    </row>
    <row r="43" spans="2:9">
      <c r="B43" s="17"/>
      <c r="C43" s="13" t="s">
        <v>521</v>
      </c>
      <c r="D43" s="13" t="s">
        <v>1137</v>
      </c>
      <c r="F43" s="81" t="str">
        <f t="shared" si="0"/>
        <v>INSERT INTO NV_TAUDIEN VALUES ('T0016', 'NV079');</v>
      </c>
      <c r="G43" s="82"/>
      <c r="H43" s="82"/>
      <c r="I43" s="82"/>
    </row>
    <row r="44" spans="2:9">
      <c r="B44" s="17"/>
      <c r="C44" s="13" t="s">
        <v>521</v>
      </c>
      <c r="D44" s="13" t="s">
        <v>1152</v>
      </c>
      <c r="F44" s="81" t="str">
        <f t="shared" si="0"/>
        <v>INSERT INTO NV_TAUDIEN VALUES ('T0016', 'NV086');</v>
      </c>
      <c r="G44" s="82"/>
      <c r="H44" s="82"/>
      <c r="I44" s="82"/>
    </row>
  </sheetData>
  <mergeCells count="42">
    <mergeCell ref="F42:I42"/>
    <mergeCell ref="F43:I43"/>
    <mergeCell ref="F44:I44"/>
    <mergeCell ref="F32:I32"/>
    <mergeCell ref="F33:I33"/>
    <mergeCell ref="F34:I34"/>
    <mergeCell ref="F35:I35"/>
    <mergeCell ref="F36:I36"/>
    <mergeCell ref="F37:I37"/>
    <mergeCell ref="F38:I38"/>
    <mergeCell ref="F30:I30"/>
    <mergeCell ref="F31:I31"/>
    <mergeCell ref="F39:I39"/>
    <mergeCell ref="F40:I40"/>
    <mergeCell ref="F41:I41"/>
    <mergeCell ref="F25:I25"/>
    <mergeCell ref="F26:I26"/>
    <mergeCell ref="F27:I27"/>
    <mergeCell ref="F28:I28"/>
    <mergeCell ref="F29:I29"/>
    <mergeCell ref="F20:I20"/>
    <mergeCell ref="F21:I21"/>
    <mergeCell ref="F22:I22"/>
    <mergeCell ref="F23:I23"/>
    <mergeCell ref="F24:I24"/>
    <mergeCell ref="F14:I14"/>
    <mergeCell ref="F15:I15"/>
    <mergeCell ref="F16:I16"/>
    <mergeCell ref="A18:A19"/>
    <mergeCell ref="F19:I19"/>
    <mergeCell ref="F17:I17"/>
    <mergeCell ref="F18:I18"/>
    <mergeCell ref="F9:I9"/>
    <mergeCell ref="F10:I10"/>
    <mergeCell ref="F11:I11"/>
    <mergeCell ref="F12:I12"/>
    <mergeCell ref="F13:I13"/>
    <mergeCell ref="C3:D3"/>
    <mergeCell ref="F5:I5"/>
    <mergeCell ref="F6:I6"/>
    <mergeCell ref="F7:I7"/>
    <mergeCell ref="F8:I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550"/>
  <sheetViews>
    <sheetView workbookViewId="0"/>
  </sheetViews>
  <sheetFormatPr defaultColWidth="12.6328125" defaultRowHeight="15.75" customHeight="1"/>
  <sheetData>
    <row r="1" spans="1:27">
      <c r="A1" s="4"/>
      <c r="B1" s="4"/>
      <c r="C1" s="52"/>
      <c r="D1" s="52"/>
      <c r="E1" s="52"/>
      <c r="F1" s="7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7">
      <c r="A2" s="4"/>
      <c r="B2" s="4"/>
      <c r="C2" s="52"/>
      <c r="D2" s="52"/>
      <c r="E2" s="52"/>
      <c r="F2" s="7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27">
      <c r="A3" s="4"/>
      <c r="B3" s="4"/>
      <c r="C3" s="94" t="s">
        <v>3247</v>
      </c>
      <c r="D3" s="85"/>
      <c r="E3" s="52"/>
      <c r="F3" s="7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</row>
    <row r="4" spans="1:27">
      <c r="A4" s="4"/>
      <c r="B4" s="4"/>
      <c r="C4" s="54" t="s">
        <v>528</v>
      </c>
      <c r="D4" s="54" t="s">
        <v>879</v>
      </c>
      <c r="E4" s="52"/>
      <c r="F4" s="7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</row>
    <row r="5" spans="1:27">
      <c r="A5" s="4"/>
      <c r="B5" s="4"/>
      <c r="C5" s="55" t="s">
        <v>56</v>
      </c>
      <c r="D5" s="55" t="s">
        <v>902</v>
      </c>
      <c r="E5" s="56"/>
      <c r="F5" s="81" t="str">
        <f t="shared" ref="F5:F669" si="0">"INSERT INTO NV_GATAU VALUES ('"&amp;C5&amp;"', '"&amp;D5&amp;"');"</f>
        <v>INSERT INTO NV_GATAU VALUES ('G0001', 'NV005');</v>
      </c>
      <c r="G5" s="82"/>
      <c r="H5" s="82"/>
      <c r="I5" s="82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</row>
    <row r="6" spans="1:27">
      <c r="A6" s="4"/>
      <c r="B6" s="4"/>
      <c r="C6" s="55" t="s">
        <v>56</v>
      </c>
      <c r="D6" s="55" t="s">
        <v>911</v>
      </c>
      <c r="E6" s="56"/>
      <c r="F6" s="81" t="str">
        <f t="shared" si="0"/>
        <v>INSERT INTO NV_GATAU VALUES ('G0001', 'NV007');</v>
      </c>
      <c r="G6" s="82"/>
      <c r="H6" s="82"/>
      <c r="I6" s="8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>
      <c r="A7" s="4"/>
      <c r="B7" s="4"/>
      <c r="C7" s="55" t="s">
        <v>56</v>
      </c>
      <c r="D7" s="55" t="s">
        <v>2818</v>
      </c>
      <c r="E7" s="56"/>
      <c r="F7" s="81" t="str">
        <f t="shared" si="0"/>
        <v>INSERT INTO NV_GATAU VALUES ('G0001', 'NV639');</v>
      </c>
      <c r="G7" s="82"/>
      <c r="H7" s="82"/>
      <c r="I7" s="8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>
      <c r="A8" s="4"/>
      <c r="B8" s="4"/>
      <c r="C8" s="55" t="s">
        <v>56</v>
      </c>
      <c r="D8" s="55" t="s">
        <v>1158</v>
      </c>
      <c r="E8" s="56"/>
      <c r="F8" s="81" t="str">
        <f t="shared" si="0"/>
        <v>INSERT INTO NV_GATAU VALUES ('G0001', 'NV088');</v>
      </c>
      <c r="G8" s="82"/>
      <c r="H8" s="82"/>
      <c r="I8" s="8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27">
      <c r="A9" s="4"/>
      <c r="B9" s="4"/>
      <c r="C9" s="55" t="s">
        <v>56</v>
      </c>
      <c r="D9" s="55" t="s">
        <v>1160</v>
      </c>
      <c r="E9" s="56"/>
      <c r="F9" s="81" t="str">
        <f t="shared" si="0"/>
        <v>INSERT INTO NV_GATAU VALUES ('G0001', 'NV089');</v>
      </c>
      <c r="G9" s="82"/>
      <c r="H9" s="82"/>
      <c r="I9" s="8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27">
      <c r="A10" s="4"/>
      <c r="B10" s="4"/>
      <c r="C10" s="55" t="s">
        <v>533</v>
      </c>
      <c r="D10" s="55" t="s">
        <v>917</v>
      </c>
      <c r="E10" s="56"/>
      <c r="F10" s="81" t="str">
        <f t="shared" si="0"/>
        <v>INSERT INTO NV_GATAU VALUES ('G0002', 'NV009');</v>
      </c>
      <c r="G10" s="82"/>
      <c r="H10" s="82"/>
      <c r="I10" s="8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>
      <c r="A11" s="4"/>
      <c r="B11" s="4"/>
      <c r="C11" s="55" t="s">
        <v>533</v>
      </c>
      <c r="D11" s="55" t="s">
        <v>964</v>
      </c>
      <c r="E11" s="56"/>
      <c r="F11" s="81" t="str">
        <f t="shared" si="0"/>
        <v>INSERT INTO NV_GATAU VALUES ('G0002', 'NV022');</v>
      </c>
      <c r="G11" s="82"/>
      <c r="H11" s="82"/>
      <c r="I11" s="82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>
      <c r="A12" s="4"/>
      <c r="B12" s="4"/>
      <c r="C12" s="55" t="s">
        <v>533</v>
      </c>
      <c r="D12" s="55" t="s">
        <v>2837</v>
      </c>
      <c r="E12" s="56"/>
      <c r="F12" s="81" t="str">
        <f t="shared" si="0"/>
        <v>INSERT INTO NV_GATAU VALUES ('G0002', 'NV645');</v>
      </c>
      <c r="G12" s="82"/>
      <c r="H12" s="82"/>
      <c r="I12" s="82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>
      <c r="A13" s="4"/>
      <c r="B13" s="4"/>
      <c r="C13" s="55" t="s">
        <v>533</v>
      </c>
      <c r="D13" s="55" t="s">
        <v>1163</v>
      </c>
      <c r="E13" s="56"/>
      <c r="F13" s="81" t="str">
        <f t="shared" si="0"/>
        <v>INSERT INTO NV_GATAU VALUES ('G0002', 'NV090');</v>
      </c>
      <c r="G13" s="82"/>
      <c r="H13" s="82"/>
      <c r="I13" s="82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>
      <c r="A14" s="52"/>
      <c r="B14" s="52"/>
      <c r="C14" s="55" t="s">
        <v>533</v>
      </c>
      <c r="D14" s="55" t="s">
        <v>1172</v>
      </c>
      <c r="E14" s="56"/>
      <c r="F14" s="81" t="str">
        <f t="shared" si="0"/>
        <v>INSERT INTO NV_GATAU VALUES ('G0002', 'NV093');</v>
      </c>
      <c r="G14" s="82"/>
      <c r="H14" s="82"/>
      <c r="I14" s="82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7">
      <c r="A15" s="52"/>
      <c r="B15" s="52"/>
      <c r="C15" s="55" t="s">
        <v>536</v>
      </c>
      <c r="D15" s="55" t="s">
        <v>986</v>
      </c>
      <c r="E15" s="56"/>
      <c r="F15" s="81" t="str">
        <f t="shared" si="0"/>
        <v>INSERT INTO NV_GATAU VALUES ('G0003', 'NV029');</v>
      </c>
      <c r="G15" s="82"/>
      <c r="H15" s="82"/>
      <c r="I15" s="82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>
      <c r="A16" s="52"/>
      <c r="B16" s="52"/>
      <c r="C16" s="55" t="s">
        <v>536</v>
      </c>
      <c r="D16" s="55" t="s">
        <v>1002</v>
      </c>
      <c r="E16" s="56"/>
      <c r="F16" s="81" t="str">
        <f t="shared" si="0"/>
        <v>INSERT INTO NV_GATAU VALUES ('G0003', 'NV034');</v>
      </c>
      <c r="G16" s="82"/>
      <c r="H16" s="82"/>
      <c r="I16" s="82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>
      <c r="A17" s="52"/>
      <c r="B17" s="52"/>
      <c r="C17" s="55" t="s">
        <v>536</v>
      </c>
      <c r="D17" s="55" t="s">
        <v>2821</v>
      </c>
      <c r="E17" s="56"/>
      <c r="F17" s="81" t="str">
        <f t="shared" si="0"/>
        <v>INSERT INTO NV_GATAU VALUES ('G0003', 'NV640');</v>
      </c>
      <c r="G17" s="82"/>
      <c r="H17" s="82"/>
      <c r="I17" s="82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>
      <c r="A18" s="52"/>
      <c r="B18" s="52"/>
      <c r="C18" s="55" t="s">
        <v>536</v>
      </c>
      <c r="D18" s="55" t="s">
        <v>1205</v>
      </c>
      <c r="E18" s="56"/>
      <c r="F18" s="81" t="str">
        <f t="shared" si="0"/>
        <v>INSERT INTO NV_GATAU VALUES ('G0003', 'NV104');</v>
      </c>
      <c r="G18" s="82"/>
      <c r="H18" s="82"/>
      <c r="I18" s="82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>
      <c r="A19" s="52"/>
      <c r="B19" s="52"/>
      <c r="C19" s="55" t="s">
        <v>536</v>
      </c>
      <c r="D19" s="55" t="s">
        <v>1208</v>
      </c>
      <c r="E19" s="56"/>
      <c r="F19" s="81" t="str">
        <f t="shared" si="0"/>
        <v>INSERT INTO NV_GATAU VALUES ('G0003', 'NV105');</v>
      </c>
      <c r="G19" s="82"/>
      <c r="H19" s="82"/>
      <c r="I19" s="82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>
      <c r="A20" s="52"/>
      <c r="B20" s="52"/>
      <c r="C20" s="55" t="s">
        <v>538</v>
      </c>
      <c r="D20" s="55" t="s">
        <v>1014</v>
      </c>
      <c r="E20" s="56"/>
      <c r="F20" s="81" t="str">
        <f t="shared" si="0"/>
        <v>INSERT INTO NV_GATAU VALUES ('G0004', 'NV038');</v>
      </c>
      <c r="G20" s="82"/>
      <c r="H20" s="82"/>
      <c r="I20" s="82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</row>
    <row r="21" spans="1:27">
      <c r="A21" s="52"/>
      <c r="B21" s="52"/>
      <c r="C21" s="55" t="s">
        <v>538</v>
      </c>
      <c r="D21" s="55" t="s">
        <v>1026</v>
      </c>
      <c r="E21" s="56"/>
      <c r="F21" s="81" t="str">
        <f t="shared" si="0"/>
        <v>INSERT INTO NV_GATAU VALUES ('G0004', 'NV042');</v>
      </c>
      <c r="G21" s="82"/>
      <c r="H21" s="82"/>
      <c r="I21" s="82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</row>
    <row r="22" spans="1:27">
      <c r="A22" s="52"/>
      <c r="B22" s="52"/>
      <c r="C22" s="55" t="s">
        <v>538</v>
      </c>
      <c r="D22" s="55" t="s">
        <v>2840</v>
      </c>
      <c r="E22" s="56"/>
      <c r="F22" s="81" t="str">
        <f t="shared" si="0"/>
        <v>INSERT INTO NV_GATAU VALUES ('G0004', 'NV646');</v>
      </c>
      <c r="G22" s="82"/>
      <c r="H22" s="82"/>
      <c r="I22" s="82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>
      <c r="A23" s="52"/>
      <c r="B23" s="52"/>
      <c r="C23" s="55" t="s">
        <v>538</v>
      </c>
      <c r="D23" s="55" t="s">
        <v>1211</v>
      </c>
      <c r="E23" s="56"/>
      <c r="F23" s="81" t="str">
        <f t="shared" si="0"/>
        <v>INSERT INTO NV_GATAU VALUES ('G0004', 'NV106');</v>
      </c>
      <c r="G23" s="82"/>
      <c r="H23" s="82"/>
      <c r="I23" s="82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>
      <c r="A24" s="52"/>
      <c r="B24" s="52"/>
      <c r="C24" s="55" t="s">
        <v>538</v>
      </c>
      <c r="D24" s="55" t="s">
        <v>1223</v>
      </c>
      <c r="E24" s="56"/>
      <c r="F24" s="81" t="str">
        <f t="shared" si="0"/>
        <v>INSERT INTO NV_GATAU VALUES ('G0004', 'NV110');</v>
      </c>
      <c r="G24" s="82"/>
      <c r="H24" s="82"/>
      <c r="I24" s="82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</row>
    <row r="25" spans="1:27">
      <c r="A25" s="52"/>
      <c r="B25" s="52"/>
      <c r="C25" s="55" t="s">
        <v>73</v>
      </c>
      <c r="D25" s="55" t="s">
        <v>1040</v>
      </c>
      <c r="E25" s="56"/>
      <c r="F25" s="81" t="str">
        <f t="shared" si="0"/>
        <v>INSERT INTO NV_GATAU VALUES ('G0005', 'NV047');</v>
      </c>
      <c r="G25" s="82"/>
      <c r="H25" s="82"/>
      <c r="I25" s="82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>
      <c r="A26" s="52"/>
      <c r="B26" s="52"/>
      <c r="C26" s="55" t="s">
        <v>73</v>
      </c>
      <c r="D26" s="55" t="s">
        <v>1049</v>
      </c>
      <c r="E26" s="56"/>
      <c r="F26" s="81" t="str">
        <f t="shared" si="0"/>
        <v>INSERT INTO NV_GATAU VALUES ('G0005', 'NV050');</v>
      </c>
      <c r="G26" s="82"/>
      <c r="H26" s="82"/>
      <c r="I26" s="82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</row>
    <row r="27" spans="1:27">
      <c r="A27" s="52"/>
      <c r="B27" s="52"/>
      <c r="C27" s="55" t="s">
        <v>73</v>
      </c>
      <c r="D27" s="55" t="s">
        <v>2846</v>
      </c>
      <c r="E27" s="56"/>
      <c r="F27" s="81" t="str">
        <f t="shared" si="0"/>
        <v>INSERT INTO NV_GATAU VALUES ('G0005', 'NV648');</v>
      </c>
      <c r="G27" s="82"/>
      <c r="H27" s="82"/>
      <c r="I27" s="82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>
      <c r="A28" s="52"/>
      <c r="B28" s="52"/>
      <c r="C28" s="55" t="s">
        <v>73</v>
      </c>
      <c r="D28" s="55" t="s">
        <v>1232</v>
      </c>
      <c r="E28" s="56"/>
      <c r="F28" s="81" t="str">
        <f t="shared" si="0"/>
        <v>INSERT INTO NV_GATAU VALUES ('G0005', 'NV113');</v>
      </c>
      <c r="G28" s="82"/>
      <c r="H28" s="82"/>
      <c r="I28" s="82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</row>
    <row r="29" spans="1:27">
      <c r="A29" s="52"/>
      <c r="B29" s="52"/>
      <c r="C29" s="55" t="s">
        <v>73</v>
      </c>
      <c r="D29" s="55" t="s">
        <v>1235</v>
      </c>
      <c r="E29" s="56"/>
      <c r="F29" s="81" t="str">
        <f t="shared" si="0"/>
        <v>INSERT INTO NV_GATAU VALUES ('G0005', 'NV114');</v>
      </c>
      <c r="G29" s="82"/>
      <c r="H29" s="82"/>
      <c r="I29" s="82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>
      <c r="A30" s="52"/>
      <c r="B30" s="52"/>
      <c r="C30" s="55" t="s">
        <v>543</v>
      </c>
      <c r="D30" s="55" t="s">
        <v>1055</v>
      </c>
      <c r="E30" s="56"/>
      <c r="F30" s="81" t="str">
        <f t="shared" si="0"/>
        <v>INSERT INTO NV_GATAU VALUES ('G0006', 'NV052');</v>
      </c>
      <c r="G30" s="82"/>
      <c r="H30" s="82"/>
      <c r="I30" s="82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>
      <c r="A31" s="52"/>
      <c r="B31" s="52"/>
      <c r="C31" s="55" t="s">
        <v>543</v>
      </c>
      <c r="D31" s="55" t="s">
        <v>1061</v>
      </c>
      <c r="E31" s="56"/>
      <c r="F31" s="81" t="str">
        <f t="shared" si="0"/>
        <v>INSERT INTO NV_GATAU VALUES ('G0006', 'NV054');</v>
      </c>
      <c r="G31" s="82"/>
      <c r="H31" s="82"/>
      <c r="I31" s="82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</row>
    <row r="32" spans="1:27">
      <c r="A32" s="52"/>
      <c r="B32" s="52"/>
      <c r="C32" s="55" t="s">
        <v>543</v>
      </c>
      <c r="D32" s="55" t="s">
        <v>3236</v>
      </c>
      <c r="E32" s="56"/>
      <c r="F32" s="81" t="str">
        <f t="shared" si="0"/>
        <v>INSERT INTO NV_GATAU VALUES ('G0006', 'NV778');</v>
      </c>
      <c r="G32" s="82"/>
      <c r="H32" s="82"/>
      <c r="I32" s="82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>
      <c r="A33" s="52"/>
      <c r="B33" s="52"/>
      <c r="C33" s="55" t="s">
        <v>543</v>
      </c>
      <c r="D33" s="55" t="s">
        <v>1238</v>
      </c>
      <c r="E33" s="56"/>
      <c r="F33" s="81" t="str">
        <f t="shared" si="0"/>
        <v>INSERT INTO NV_GATAU VALUES ('G0006', 'NV115');</v>
      </c>
      <c r="G33" s="82"/>
      <c r="H33" s="82"/>
      <c r="I33" s="82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1:27">
      <c r="A34" s="52"/>
      <c r="B34" s="52"/>
      <c r="C34" s="55" t="s">
        <v>543</v>
      </c>
      <c r="D34" s="55" t="s">
        <v>1241</v>
      </c>
      <c r="E34" s="56"/>
      <c r="F34" s="81" t="str">
        <f t="shared" si="0"/>
        <v>INSERT INTO NV_GATAU VALUES ('G0006', 'NV116');</v>
      </c>
      <c r="G34" s="82"/>
      <c r="H34" s="82"/>
      <c r="I34" s="82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>
      <c r="A35" s="52"/>
      <c r="B35" s="52"/>
      <c r="C35" s="55" t="s">
        <v>546</v>
      </c>
      <c r="D35" s="55" t="s">
        <v>1064</v>
      </c>
      <c r="E35" s="56"/>
      <c r="F35" s="81" t="str">
        <f t="shared" si="0"/>
        <v>INSERT INTO NV_GATAU VALUES ('G0007', 'NV055');</v>
      </c>
      <c r="G35" s="82"/>
      <c r="H35" s="82"/>
      <c r="I35" s="82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>
      <c r="A36" s="52"/>
      <c r="B36" s="52"/>
      <c r="C36" s="55" t="s">
        <v>546</v>
      </c>
      <c r="D36" s="55" t="s">
        <v>1072</v>
      </c>
      <c r="E36" s="56"/>
      <c r="F36" s="81" t="str">
        <f t="shared" si="0"/>
        <v>INSERT INTO NV_GATAU VALUES ('G0007', 'NV058');</v>
      </c>
      <c r="G36" s="82"/>
      <c r="H36" s="82"/>
      <c r="I36" s="82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>
      <c r="A37" s="52"/>
      <c r="B37" s="52"/>
      <c r="C37" s="55" t="s">
        <v>546</v>
      </c>
      <c r="D37" s="55" t="s">
        <v>2855</v>
      </c>
      <c r="E37" s="56"/>
      <c r="F37" s="81" t="str">
        <f t="shared" si="0"/>
        <v>INSERT INTO NV_GATAU VALUES ('G0007', 'NV651');</v>
      </c>
      <c r="G37" s="82"/>
      <c r="H37" s="82"/>
      <c r="I37" s="82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>
      <c r="A38" s="52"/>
      <c r="B38" s="52"/>
      <c r="C38" s="55" t="s">
        <v>546</v>
      </c>
      <c r="D38" s="55" t="s">
        <v>1265</v>
      </c>
      <c r="E38" s="56"/>
      <c r="F38" s="81" t="str">
        <f t="shared" si="0"/>
        <v>INSERT INTO NV_GATAU VALUES ('G0007', 'NV124');</v>
      </c>
      <c r="G38" s="82"/>
      <c r="H38" s="82"/>
      <c r="I38" s="82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>
      <c r="A39" s="52"/>
      <c r="B39" s="52"/>
      <c r="C39" s="55" t="s">
        <v>546</v>
      </c>
      <c r="D39" s="55" t="s">
        <v>1268</v>
      </c>
      <c r="E39" s="56"/>
      <c r="F39" s="81" t="str">
        <f t="shared" si="0"/>
        <v>INSERT INTO NV_GATAU VALUES ('G0007', 'NV125');</v>
      </c>
      <c r="G39" s="82"/>
      <c r="H39" s="82"/>
      <c r="I39" s="82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>
      <c r="A40" s="52"/>
      <c r="B40" s="52"/>
      <c r="C40" s="55" t="s">
        <v>548</v>
      </c>
      <c r="D40" s="55" t="s">
        <v>1084</v>
      </c>
      <c r="E40" s="56"/>
      <c r="F40" s="81" t="str">
        <f t="shared" si="0"/>
        <v>INSERT INTO NV_GATAU VALUES ('G0008', 'NV062');</v>
      </c>
      <c r="G40" s="82"/>
      <c r="H40" s="82"/>
      <c r="I40" s="82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</row>
    <row r="41" spans="1:27">
      <c r="A41" s="52"/>
      <c r="B41" s="52"/>
      <c r="C41" s="55" t="s">
        <v>548</v>
      </c>
      <c r="D41" s="55" t="s">
        <v>1093</v>
      </c>
      <c r="E41" s="56"/>
      <c r="F41" s="81" t="str">
        <f t="shared" si="0"/>
        <v>INSERT INTO NV_GATAU VALUES ('G0008', 'NV065');</v>
      </c>
      <c r="G41" s="82"/>
      <c r="H41" s="82"/>
      <c r="I41" s="82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</row>
    <row r="42" spans="1:27">
      <c r="A42" s="52"/>
      <c r="B42" s="52"/>
      <c r="C42" s="55" t="s">
        <v>548</v>
      </c>
      <c r="D42" s="55" t="s">
        <v>2849</v>
      </c>
      <c r="E42" s="56"/>
      <c r="F42" s="81" t="str">
        <f t="shared" si="0"/>
        <v>INSERT INTO NV_GATAU VALUES ('G0008', 'NV649');</v>
      </c>
      <c r="G42" s="82"/>
      <c r="H42" s="82"/>
      <c r="I42" s="82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</row>
    <row r="43" spans="1:27">
      <c r="A43" s="52"/>
      <c r="B43" s="52"/>
      <c r="C43" s="55" t="s">
        <v>548</v>
      </c>
      <c r="D43" s="55" t="s">
        <v>1280</v>
      </c>
      <c r="E43" s="56"/>
      <c r="F43" s="81" t="str">
        <f t="shared" si="0"/>
        <v>INSERT INTO NV_GATAU VALUES ('G0008', 'NV129');</v>
      </c>
      <c r="G43" s="82"/>
      <c r="H43" s="82"/>
      <c r="I43" s="82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</row>
    <row r="44" spans="1:27">
      <c r="A44" s="52"/>
      <c r="B44" s="52"/>
      <c r="C44" s="55" t="s">
        <v>548</v>
      </c>
      <c r="D44" s="55" t="s">
        <v>1283</v>
      </c>
      <c r="E44" s="56"/>
      <c r="F44" s="81" t="str">
        <f t="shared" si="0"/>
        <v>INSERT INTO NV_GATAU VALUES ('G0008', 'NV130');</v>
      </c>
      <c r="G44" s="82"/>
      <c r="H44" s="82"/>
      <c r="I44" s="82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</row>
    <row r="45" spans="1:27">
      <c r="A45" s="52"/>
      <c r="B45" s="52"/>
      <c r="C45" s="55" t="s">
        <v>551</v>
      </c>
      <c r="D45" s="55" t="s">
        <v>1095</v>
      </c>
      <c r="E45" s="56"/>
      <c r="F45" s="81" t="str">
        <f t="shared" si="0"/>
        <v>INSERT INTO NV_GATAU VALUES ('G0009', 'NV066');</v>
      </c>
      <c r="G45" s="82"/>
      <c r="H45" s="82"/>
      <c r="I45" s="82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</row>
    <row r="46" spans="1:27">
      <c r="A46" s="52"/>
      <c r="B46" s="52"/>
      <c r="C46" s="55" t="s">
        <v>551</v>
      </c>
      <c r="D46" s="55" t="s">
        <v>1101</v>
      </c>
      <c r="E46" s="56"/>
      <c r="F46" s="81" t="str">
        <f t="shared" si="0"/>
        <v>INSERT INTO NV_GATAU VALUES ('G0009', 'NV068');</v>
      </c>
      <c r="G46" s="82"/>
      <c r="H46" s="82"/>
      <c r="I46" s="82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</row>
    <row r="47" spans="1:27">
      <c r="A47" s="52"/>
      <c r="B47" s="52"/>
      <c r="C47" s="55" t="s">
        <v>551</v>
      </c>
      <c r="D47" s="55" t="s">
        <v>2864</v>
      </c>
      <c r="E47" s="56"/>
      <c r="F47" s="81" t="str">
        <f t="shared" si="0"/>
        <v>INSERT INTO NV_GATAU VALUES ('G0009', 'NV654');</v>
      </c>
      <c r="G47" s="82"/>
      <c r="H47" s="82"/>
      <c r="I47" s="82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>
      <c r="A48" s="52"/>
      <c r="B48" s="52"/>
      <c r="C48" s="55" t="s">
        <v>551</v>
      </c>
      <c r="D48" s="55" t="s">
        <v>1298</v>
      </c>
      <c r="E48" s="56"/>
      <c r="F48" s="81" t="str">
        <f t="shared" si="0"/>
        <v>INSERT INTO NV_GATAU VALUES ('G0009', 'NV135');</v>
      </c>
      <c r="G48" s="82"/>
      <c r="H48" s="82"/>
      <c r="I48" s="82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>
      <c r="A49" s="52"/>
      <c r="B49" s="52"/>
      <c r="C49" s="55" t="s">
        <v>551</v>
      </c>
      <c r="D49" s="55" t="s">
        <v>1301</v>
      </c>
      <c r="E49" s="56"/>
      <c r="F49" s="81" t="str">
        <f t="shared" si="0"/>
        <v>INSERT INTO NV_GATAU VALUES ('G0009', 'NV136');</v>
      </c>
      <c r="G49" s="82"/>
      <c r="H49" s="82"/>
      <c r="I49" s="82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>
      <c r="A50" s="52"/>
      <c r="B50" s="52"/>
      <c r="C50" s="55" t="s">
        <v>554</v>
      </c>
      <c r="D50" s="55" t="s">
        <v>1104</v>
      </c>
      <c r="E50" s="52"/>
      <c r="F50" s="81" t="str">
        <f t="shared" si="0"/>
        <v>INSERT INTO NV_GATAU VALUES ('G0010', 'NV069');</v>
      </c>
      <c r="G50" s="82"/>
      <c r="H50" s="82"/>
      <c r="I50" s="82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>
      <c r="A51" s="52"/>
      <c r="B51" s="52"/>
      <c r="C51" s="55" t="s">
        <v>554</v>
      </c>
      <c r="D51" s="55" t="s">
        <v>1115</v>
      </c>
      <c r="E51" s="52"/>
      <c r="F51" s="81" t="str">
        <f t="shared" si="0"/>
        <v>INSERT INTO NV_GATAU VALUES ('G0010', 'NV072');</v>
      </c>
      <c r="G51" s="82"/>
      <c r="H51" s="82"/>
      <c r="I51" s="82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>
      <c r="A52" s="52"/>
      <c r="B52" s="52"/>
      <c r="C52" s="55" t="s">
        <v>554</v>
      </c>
      <c r="D52" s="55" t="s">
        <v>2873</v>
      </c>
      <c r="E52" s="52"/>
      <c r="F52" s="81" t="str">
        <f t="shared" si="0"/>
        <v>INSERT INTO NV_GATAU VALUES ('G0010', 'NV657');</v>
      </c>
      <c r="G52" s="82"/>
      <c r="H52" s="82"/>
      <c r="I52" s="82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>
      <c r="A53" s="52"/>
      <c r="B53" s="52"/>
      <c r="C53" s="55" t="s">
        <v>554</v>
      </c>
      <c r="D53" s="55" t="s">
        <v>1322</v>
      </c>
      <c r="E53" s="52"/>
      <c r="F53" s="81" t="str">
        <f t="shared" si="0"/>
        <v>INSERT INTO NV_GATAU VALUES ('G0010', 'NV143');</v>
      </c>
      <c r="G53" s="82"/>
      <c r="H53" s="82"/>
      <c r="I53" s="82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>
      <c r="A54" s="52"/>
      <c r="B54" s="52"/>
      <c r="C54" s="55" t="s">
        <v>554</v>
      </c>
      <c r="D54" s="55" t="s">
        <v>1325</v>
      </c>
      <c r="E54" s="52"/>
      <c r="F54" s="81" t="str">
        <f t="shared" si="0"/>
        <v>INSERT INTO NV_GATAU VALUES ('G0010', 'NV144');</v>
      </c>
      <c r="G54" s="82"/>
      <c r="H54" s="82"/>
      <c r="I54" s="82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>
      <c r="A55" s="52"/>
      <c r="B55" s="52"/>
      <c r="C55" s="55" t="s">
        <v>556</v>
      </c>
      <c r="D55" s="55" t="s">
        <v>1118</v>
      </c>
      <c r="E55" s="56"/>
      <c r="F55" s="81" t="str">
        <f t="shared" si="0"/>
        <v>INSERT INTO NV_GATAU VALUES ('G0011', 'NV073');</v>
      </c>
      <c r="G55" s="82"/>
      <c r="H55" s="82"/>
      <c r="I55" s="82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>
      <c r="A56" s="52"/>
      <c r="B56" s="52"/>
      <c r="C56" s="55" t="s">
        <v>556</v>
      </c>
      <c r="D56" s="55" t="s">
        <v>1121</v>
      </c>
      <c r="E56" s="56"/>
      <c r="F56" s="81" t="str">
        <f t="shared" si="0"/>
        <v>INSERT INTO NV_GATAU VALUES ('G0011', 'NV074');</v>
      </c>
      <c r="G56" s="82"/>
      <c r="H56" s="82"/>
      <c r="I56" s="82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</row>
    <row r="57" spans="1:27">
      <c r="A57" s="52"/>
      <c r="B57" s="52"/>
      <c r="C57" s="55" t="s">
        <v>556</v>
      </c>
      <c r="D57" s="55" t="s">
        <v>2858</v>
      </c>
      <c r="E57" s="56"/>
      <c r="F57" s="81" t="str">
        <f t="shared" si="0"/>
        <v>INSERT INTO NV_GATAU VALUES ('G0011', 'NV652');</v>
      </c>
      <c r="G57" s="82"/>
      <c r="H57" s="82"/>
      <c r="I57" s="82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>
      <c r="A58" s="52"/>
      <c r="B58" s="52"/>
      <c r="C58" s="55" t="s">
        <v>556</v>
      </c>
      <c r="D58" s="55" t="s">
        <v>1346</v>
      </c>
      <c r="E58" s="56"/>
      <c r="F58" s="81" t="str">
        <f t="shared" si="0"/>
        <v>INSERT INTO NV_GATAU VALUES ('G0011', 'NV151');</v>
      </c>
      <c r="G58" s="82"/>
      <c r="H58" s="82"/>
      <c r="I58" s="82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>
      <c r="A59" s="52"/>
      <c r="B59" s="52"/>
      <c r="C59" s="55" t="s">
        <v>556</v>
      </c>
      <c r="D59" s="55" t="s">
        <v>1352</v>
      </c>
      <c r="E59" s="56"/>
      <c r="F59" s="81" t="str">
        <f t="shared" si="0"/>
        <v>INSERT INTO NV_GATAU VALUES ('G0011', 'NV153');</v>
      </c>
      <c r="G59" s="82"/>
      <c r="H59" s="82"/>
      <c r="I59" s="82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>
      <c r="A60" s="52"/>
      <c r="B60" s="52"/>
      <c r="C60" s="55" t="s">
        <v>559</v>
      </c>
      <c r="D60" s="55" t="s">
        <v>1124</v>
      </c>
      <c r="E60" s="52"/>
      <c r="F60" s="81" t="str">
        <f t="shared" si="0"/>
        <v>INSERT INTO NV_GATAU VALUES ('G0012', 'NV075');</v>
      </c>
      <c r="G60" s="82"/>
      <c r="H60" s="82"/>
      <c r="I60" s="82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>
      <c r="A61" s="52"/>
      <c r="B61" s="52"/>
      <c r="C61" s="55" t="s">
        <v>559</v>
      </c>
      <c r="D61" s="55" t="s">
        <v>1127</v>
      </c>
      <c r="E61" s="52"/>
      <c r="F61" s="81" t="str">
        <f t="shared" si="0"/>
        <v>INSERT INTO NV_GATAU VALUES ('G0012', 'NV076');</v>
      </c>
      <c r="G61" s="82"/>
      <c r="H61" s="82"/>
      <c r="I61" s="82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>
      <c r="A62" s="52"/>
      <c r="B62" s="52"/>
      <c r="C62" s="55" t="s">
        <v>559</v>
      </c>
      <c r="D62" s="55" t="s">
        <v>3037</v>
      </c>
      <c r="E62" s="52"/>
      <c r="F62" s="81" t="str">
        <f t="shared" si="0"/>
        <v>INSERT INTO NV_GATAU VALUES ('G0012', 'NV712');</v>
      </c>
      <c r="G62" s="82"/>
      <c r="H62" s="82"/>
      <c r="I62" s="82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>
      <c r="A63" s="52"/>
      <c r="B63" s="52"/>
      <c r="C63" s="55" t="s">
        <v>559</v>
      </c>
      <c r="D63" s="55" t="s">
        <v>1355</v>
      </c>
      <c r="E63" s="52"/>
      <c r="F63" s="81" t="str">
        <f t="shared" si="0"/>
        <v>INSERT INTO NV_GATAU VALUES ('G0012', 'NV154');</v>
      </c>
      <c r="G63" s="82"/>
      <c r="H63" s="82"/>
      <c r="I63" s="82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>
      <c r="A64" s="52"/>
      <c r="B64" s="52"/>
      <c r="C64" s="55" t="s">
        <v>559</v>
      </c>
      <c r="D64" s="55" t="s">
        <v>1364</v>
      </c>
      <c r="E64" s="52"/>
      <c r="F64" s="81" t="str">
        <f t="shared" si="0"/>
        <v>INSERT INTO NV_GATAU VALUES ('G0012', 'NV157');</v>
      </c>
      <c r="G64" s="82"/>
      <c r="H64" s="82"/>
      <c r="I64" s="82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</row>
    <row r="65" spans="1:27">
      <c r="A65" s="52"/>
      <c r="B65" s="52"/>
      <c r="C65" s="55" t="s">
        <v>562</v>
      </c>
      <c r="D65" s="55" t="s">
        <v>1134</v>
      </c>
      <c r="E65" s="56"/>
      <c r="F65" s="81" t="str">
        <f t="shared" si="0"/>
        <v>INSERT INTO NV_GATAU VALUES ('G0013', 'NV078');</v>
      </c>
      <c r="G65" s="82"/>
      <c r="H65" s="82"/>
      <c r="I65" s="82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</row>
    <row r="66" spans="1:27">
      <c r="A66" s="52"/>
      <c r="B66" s="52"/>
      <c r="C66" s="55" t="s">
        <v>562</v>
      </c>
      <c r="D66" s="55" t="s">
        <v>1140</v>
      </c>
      <c r="E66" s="56"/>
      <c r="F66" s="81" t="str">
        <f t="shared" si="0"/>
        <v>INSERT INTO NV_GATAU VALUES ('G0013', 'NV080');</v>
      </c>
      <c r="G66" s="82"/>
      <c r="H66" s="82"/>
      <c r="I66" s="82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>
      <c r="A67" s="52"/>
      <c r="B67" s="52"/>
      <c r="C67" s="55" t="s">
        <v>562</v>
      </c>
      <c r="D67" s="55" t="s">
        <v>2867</v>
      </c>
      <c r="E67" s="56"/>
      <c r="F67" s="81" t="str">
        <f t="shared" si="0"/>
        <v>INSERT INTO NV_GATAU VALUES ('G0013', 'NV655');</v>
      </c>
      <c r="G67" s="82"/>
      <c r="H67" s="82"/>
      <c r="I67" s="82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>
      <c r="A68" s="52"/>
      <c r="B68" s="52"/>
      <c r="C68" s="55" t="s">
        <v>562</v>
      </c>
      <c r="D68" s="55" t="s">
        <v>1385</v>
      </c>
      <c r="E68" s="56"/>
      <c r="F68" s="81" t="str">
        <f t="shared" si="0"/>
        <v>INSERT INTO NV_GATAU VALUES ('G0013', 'NV164');</v>
      </c>
      <c r="G68" s="82"/>
      <c r="H68" s="82"/>
      <c r="I68" s="82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>
      <c r="A69" s="52"/>
      <c r="B69" s="52"/>
      <c r="C69" s="55" t="s">
        <v>562</v>
      </c>
      <c r="D69" s="55" t="s">
        <v>1466</v>
      </c>
      <c r="E69" s="56"/>
      <c r="F69" s="81" t="str">
        <f t="shared" si="0"/>
        <v>INSERT INTO NV_GATAU VALUES ('G0013', 'NV191');</v>
      </c>
      <c r="G69" s="82"/>
      <c r="H69" s="82"/>
      <c r="I69" s="82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>
      <c r="A70" s="52"/>
      <c r="B70" s="52"/>
      <c r="C70" s="55" t="s">
        <v>57</v>
      </c>
      <c r="D70" s="55" t="s">
        <v>1142</v>
      </c>
      <c r="E70" s="52"/>
      <c r="F70" s="81" t="str">
        <f t="shared" si="0"/>
        <v>INSERT INTO NV_GATAU VALUES ('G0014', 'NV081');</v>
      </c>
      <c r="G70" s="82"/>
      <c r="H70" s="82"/>
      <c r="I70" s="82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>
      <c r="A71" s="52"/>
      <c r="B71" s="52"/>
      <c r="C71" s="55" t="s">
        <v>57</v>
      </c>
      <c r="D71" s="55" t="s">
        <v>1144</v>
      </c>
      <c r="E71" s="52"/>
      <c r="F71" s="81" t="str">
        <f t="shared" si="0"/>
        <v>INSERT INTO NV_GATAU VALUES ('G0014', 'NV082');</v>
      </c>
      <c r="G71" s="82"/>
      <c r="H71" s="82"/>
      <c r="I71" s="82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>
      <c r="A72" s="52"/>
      <c r="B72" s="52"/>
      <c r="C72" s="55" t="s">
        <v>57</v>
      </c>
      <c r="D72" s="55" t="s">
        <v>2891</v>
      </c>
      <c r="E72" s="52"/>
      <c r="F72" s="81" t="str">
        <f t="shared" si="0"/>
        <v>INSERT INTO NV_GATAU VALUES ('G0014', 'NV663');</v>
      </c>
      <c r="G72" s="82"/>
      <c r="H72" s="82"/>
      <c r="I72" s="82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</row>
    <row r="73" spans="1:27">
      <c r="A73" s="52"/>
      <c r="B73" s="52"/>
      <c r="C73" s="55" t="s">
        <v>57</v>
      </c>
      <c r="D73" s="55" t="s">
        <v>1469</v>
      </c>
      <c r="E73" s="52"/>
      <c r="F73" s="81" t="str">
        <f t="shared" si="0"/>
        <v>INSERT INTO NV_GATAU VALUES ('G0014', 'NV192');</v>
      </c>
      <c r="G73" s="82"/>
      <c r="H73" s="82"/>
      <c r="I73" s="82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</row>
    <row r="74" spans="1:27">
      <c r="A74" s="52"/>
      <c r="B74" s="52"/>
      <c r="C74" s="55" t="s">
        <v>57</v>
      </c>
      <c r="D74" s="55" t="s">
        <v>1472</v>
      </c>
      <c r="E74" s="52"/>
      <c r="F74" s="81" t="str">
        <f t="shared" si="0"/>
        <v>INSERT INTO NV_GATAU VALUES ('G0014', 'NV193');</v>
      </c>
      <c r="G74" s="82"/>
      <c r="H74" s="82"/>
      <c r="I74" s="82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</row>
    <row r="75" spans="1:27">
      <c r="A75" s="52"/>
      <c r="B75" s="52"/>
      <c r="C75" s="55" t="s">
        <v>59</v>
      </c>
      <c r="D75" s="55" t="s">
        <v>1146</v>
      </c>
      <c r="E75" s="56"/>
      <c r="F75" s="81" t="str">
        <f t="shared" si="0"/>
        <v>INSERT INTO NV_GATAU VALUES ('G0015', 'NV083');</v>
      </c>
      <c r="G75" s="82"/>
      <c r="H75" s="82"/>
      <c r="I75" s="82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</row>
    <row r="76" spans="1:27">
      <c r="A76" s="52"/>
      <c r="B76" s="52"/>
      <c r="C76" s="55" t="s">
        <v>59</v>
      </c>
      <c r="D76" s="55" t="s">
        <v>1148</v>
      </c>
      <c r="E76" s="56"/>
      <c r="F76" s="81" t="str">
        <f t="shared" si="0"/>
        <v>INSERT INTO NV_GATAU VALUES ('G0015', 'NV084');</v>
      </c>
      <c r="G76" s="82"/>
      <c r="H76" s="82"/>
      <c r="I76" s="82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>
      <c r="A77" s="52"/>
      <c r="B77" s="52"/>
      <c r="C77" s="55" t="s">
        <v>59</v>
      </c>
      <c r="D77" s="55" t="s">
        <v>2861</v>
      </c>
      <c r="E77" s="56"/>
      <c r="F77" s="81" t="str">
        <f t="shared" si="0"/>
        <v>INSERT INTO NV_GATAU VALUES ('G0015', 'NV653');</v>
      </c>
      <c r="G77" s="82"/>
      <c r="H77" s="82"/>
      <c r="I77" s="82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>
      <c r="A78" s="52"/>
      <c r="B78" s="52"/>
      <c r="C78" s="55" t="s">
        <v>59</v>
      </c>
      <c r="D78" s="55" t="s">
        <v>1475</v>
      </c>
      <c r="E78" s="56"/>
      <c r="F78" s="81" t="str">
        <f t="shared" si="0"/>
        <v>INSERT INTO NV_GATAU VALUES ('G0015', 'NV194');</v>
      </c>
      <c r="G78" s="82"/>
      <c r="H78" s="82"/>
      <c r="I78" s="82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>
      <c r="A79" s="52"/>
      <c r="B79" s="52"/>
      <c r="C79" s="55" t="s">
        <v>59</v>
      </c>
      <c r="D79" s="55" t="s">
        <v>1478</v>
      </c>
      <c r="E79" s="56"/>
      <c r="F79" s="81" t="str">
        <f t="shared" si="0"/>
        <v>INSERT INTO NV_GATAU VALUES ('G0015', 'NV195');</v>
      </c>
      <c r="G79" s="82"/>
      <c r="H79" s="82"/>
      <c r="I79" s="82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>
      <c r="A80" s="52"/>
      <c r="B80" s="52"/>
      <c r="C80" s="55" t="s">
        <v>567</v>
      </c>
      <c r="D80" s="55" t="s">
        <v>1150</v>
      </c>
      <c r="E80" s="52"/>
      <c r="F80" s="81" t="str">
        <f t="shared" si="0"/>
        <v>INSERT INTO NV_GATAU VALUES ('G0016', 'NV085');</v>
      </c>
      <c r="G80" s="82"/>
      <c r="H80" s="82"/>
      <c r="I80" s="82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>
      <c r="A81" s="52"/>
      <c r="B81" s="52"/>
      <c r="C81" s="55" t="s">
        <v>567</v>
      </c>
      <c r="D81" s="55" t="s">
        <v>1155</v>
      </c>
      <c r="E81" s="52"/>
      <c r="F81" s="81" t="str">
        <f t="shared" si="0"/>
        <v>INSERT INTO NV_GATAU VALUES ('G0016', 'NV087');</v>
      </c>
      <c r="G81" s="82"/>
      <c r="H81" s="82"/>
      <c r="I81" s="82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>
      <c r="A82" s="52"/>
      <c r="B82" s="52"/>
      <c r="C82" s="55" t="s">
        <v>567</v>
      </c>
      <c r="D82" s="55" t="s">
        <v>2897</v>
      </c>
      <c r="E82" s="52"/>
      <c r="F82" s="81" t="str">
        <f t="shared" si="0"/>
        <v>INSERT INTO NV_GATAU VALUES ('G0016', 'NV665');</v>
      </c>
      <c r="G82" s="82"/>
      <c r="H82" s="82"/>
      <c r="I82" s="82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>
      <c r="A83" s="52"/>
      <c r="B83" s="52"/>
      <c r="C83" s="55" t="s">
        <v>567</v>
      </c>
      <c r="D83" s="55" t="s">
        <v>1481</v>
      </c>
      <c r="E83" s="52"/>
      <c r="F83" s="81" t="str">
        <f t="shared" si="0"/>
        <v>INSERT INTO NV_GATAU VALUES ('G0016', 'NV196');</v>
      </c>
      <c r="G83" s="82"/>
      <c r="H83" s="82"/>
      <c r="I83" s="82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>
      <c r="A84" s="52"/>
      <c r="B84" s="52"/>
      <c r="C84" s="55" t="s">
        <v>567</v>
      </c>
      <c r="D84" s="55" t="s">
        <v>1484</v>
      </c>
      <c r="E84" s="52"/>
      <c r="F84" s="81" t="str">
        <f t="shared" si="0"/>
        <v>INSERT INTO NV_GATAU VALUES ('G0016', 'NV197');</v>
      </c>
      <c r="G84" s="82"/>
      <c r="H84" s="82"/>
      <c r="I84" s="82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>
      <c r="A85" s="52"/>
      <c r="B85" s="52"/>
      <c r="C85" s="55" t="s">
        <v>570</v>
      </c>
      <c r="D85" s="55" t="s">
        <v>1166</v>
      </c>
      <c r="E85" s="52"/>
      <c r="F85" s="81" t="str">
        <f t="shared" si="0"/>
        <v>INSERT INTO NV_GATAU VALUES ('G0017', 'NV091');</v>
      </c>
      <c r="G85" s="82"/>
      <c r="H85" s="82"/>
      <c r="I85" s="82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>
      <c r="A86" s="52"/>
      <c r="B86" s="52"/>
      <c r="C86" s="55" t="s">
        <v>570</v>
      </c>
      <c r="D86" s="55" t="s">
        <v>1169</v>
      </c>
      <c r="E86" s="52"/>
      <c r="F86" s="81" t="str">
        <f t="shared" si="0"/>
        <v>INSERT INTO NV_GATAU VALUES ('G0017', 'NV092');</v>
      </c>
      <c r="G86" s="82"/>
      <c r="H86" s="82"/>
      <c r="I86" s="82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>
      <c r="A87" s="52"/>
      <c r="B87" s="52"/>
      <c r="C87" s="55" t="s">
        <v>570</v>
      </c>
      <c r="D87" s="55" t="s">
        <v>2876</v>
      </c>
      <c r="E87" s="52"/>
      <c r="F87" s="81" t="str">
        <f t="shared" si="0"/>
        <v>INSERT INTO NV_GATAU VALUES ('G0017', 'NV658');</v>
      </c>
      <c r="G87" s="82"/>
      <c r="H87" s="82"/>
      <c r="I87" s="82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>
      <c r="A88" s="52"/>
      <c r="B88" s="52"/>
      <c r="C88" s="55" t="s">
        <v>570</v>
      </c>
      <c r="D88" s="55" t="s">
        <v>1487</v>
      </c>
      <c r="E88" s="52"/>
      <c r="F88" s="81" t="str">
        <f t="shared" si="0"/>
        <v>INSERT INTO NV_GATAU VALUES ('G0017', 'NV198');</v>
      </c>
      <c r="G88" s="82"/>
      <c r="H88" s="82"/>
      <c r="I88" s="82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>
      <c r="A89" s="52"/>
      <c r="B89" s="52"/>
      <c r="C89" s="55" t="s">
        <v>570</v>
      </c>
      <c r="D89" s="55" t="s">
        <v>1490</v>
      </c>
      <c r="E89" s="52"/>
      <c r="F89" s="81" t="str">
        <f t="shared" si="0"/>
        <v>INSERT INTO NV_GATAU VALUES ('G0017', 'NV199');</v>
      </c>
      <c r="G89" s="82"/>
      <c r="H89" s="82"/>
      <c r="I89" s="82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>
      <c r="A90" s="52"/>
      <c r="B90" s="52"/>
      <c r="C90" s="55" t="s">
        <v>573</v>
      </c>
      <c r="D90" s="55" t="s">
        <v>1175</v>
      </c>
      <c r="E90" s="52"/>
      <c r="F90" s="81" t="str">
        <f t="shared" si="0"/>
        <v>INSERT INTO NV_GATAU VALUES ('G0018', 'NV094');</v>
      </c>
      <c r="G90" s="82"/>
      <c r="H90" s="82"/>
      <c r="I90" s="82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>
      <c r="A91" s="52"/>
      <c r="B91" s="52"/>
      <c r="C91" s="55" t="s">
        <v>573</v>
      </c>
      <c r="D91" s="55" t="s">
        <v>1178</v>
      </c>
      <c r="E91" s="52"/>
      <c r="F91" s="81" t="str">
        <f t="shared" si="0"/>
        <v>INSERT INTO NV_GATAU VALUES ('G0018', 'NV095');</v>
      </c>
      <c r="G91" s="82"/>
      <c r="H91" s="82"/>
      <c r="I91" s="82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>
      <c r="A92" s="52"/>
      <c r="B92" s="52"/>
      <c r="C92" s="55" t="s">
        <v>573</v>
      </c>
      <c r="D92" s="55" t="s">
        <v>2885</v>
      </c>
      <c r="E92" s="52"/>
      <c r="F92" s="81" t="str">
        <f t="shared" si="0"/>
        <v>INSERT INTO NV_GATAU VALUES ('G0018', 'NV661');</v>
      </c>
      <c r="G92" s="82"/>
      <c r="H92" s="82"/>
      <c r="I92" s="82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>
      <c r="A93" s="52"/>
      <c r="B93" s="52"/>
      <c r="C93" s="55" t="s">
        <v>573</v>
      </c>
      <c r="D93" s="55" t="s">
        <v>1493</v>
      </c>
      <c r="E93" s="52"/>
      <c r="F93" s="81" t="str">
        <f t="shared" si="0"/>
        <v>INSERT INTO NV_GATAU VALUES ('G0018', 'NV200');</v>
      </c>
      <c r="G93" s="82"/>
      <c r="H93" s="82"/>
      <c r="I93" s="82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>
      <c r="A94" s="52"/>
      <c r="B94" s="52"/>
      <c r="C94" s="55" t="s">
        <v>573</v>
      </c>
      <c r="D94" s="55" t="s">
        <v>1496</v>
      </c>
      <c r="E94" s="52"/>
      <c r="F94" s="81" t="str">
        <f t="shared" si="0"/>
        <v>INSERT INTO NV_GATAU VALUES ('G0018', 'NV201');</v>
      </c>
      <c r="G94" s="82"/>
      <c r="H94" s="82"/>
      <c r="I94" s="82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>
      <c r="A95" s="52"/>
      <c r="B95" s="52"/>
      <c r="C95" s="55" t="s">
        <v>576</v>
      </c>
      <c r="D95" s="55" t="s">
        <v>1181</v>
      </c>
      <c r="E95" s="52"/>
      <c r="F95" s="81" t="str">
        <f t="shared" si="0"/>
        <v>INSERT INTO NV_GATAU VALUES ('G0019', 'NV096');</v>
      </c>
      <c r="G95" s="82"/>
      <c r="H95" s="82"/>
      <c r="I95" s="82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</row>
    <row r="96" spans="1:27">
      <c r="A96" s="52"/>
      <c r="B96" s="52"/>
      <c r="C96" s="55" t="s">
        <v>576</v>
      </c>
      <c r="D96" s="55" t="s">
        <v>1184</v>
      </c>
      <c r="E96" s="52"/>
      <c r="F96" s="81" t="str">
        <f t="shared" si="0"/>
        <v>INSERT INTO NV_GATAU VALUES ('G0019', 'NV097');</v>
      </c>
      <c r="G96" s="82"/>
      <c r="H96" s="82"/>
      <c r="I96" s="82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>
      <c r="A97" s="52"/>
      <c r="B97" s="52"/>
      <c r="C97" s="55" t="s">
        <v>576</v>
      </c>
      <c r="D97" s="55" t="s">
        <v>2888</v>
      </c>
      <c r="E97" s="52"/>
      <c r="F97" s="81" t="str">
        <f t="shared" si="0"/>
        <v>INSERT INTO NV_GATAU VALUES ('G0019', 'NV662');</v>
      </c>
      <c r="G97" s="82"/>
      <c r="H97" s="82"/>
      <c r="I97" s="82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>
      <c r="A98" s="52"/>
      <c r="B98" s="52"/>
      <c r="C98" s="55" t="s">
        <v>576</v>
      </c>
      <c r="D98" s="55" t="s">
        <v>1499</v>
      </c>
      <c r="E98" s="52"/>
      <c r="F98" s="81" t="str">
        <f t="shared" si="0"/>
        <v>INSERT INTO NV_GATAU VALUES ('G0019', 'NV202');</v>
      </c>
      <c r="G98" s="82"/>
      <c r="H98" s="82"/>
      <c r="I98" s="82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>
      <c r="A99" s="52"/>
      <c r="B99" s="52"/>
      <c r="C99" s="55" t="s">
        <v>576</v>
      </c>
      <c r="D99" s="55" t="s">
        <v>1520</v>
      </c>
      <c r="E99" s="52"/>
      <c r="F99" s="81" t="str">
        <f t="shared" si="0"/>
        <v>INSERT INTO NV_GATAU VALUES ('G0019', 'NV209');</v>
      </c>
      <c r="G99" s="82"/>
      <c r="H99" s="82"/>
      <c r="I99" s="82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</row>
    <row r="100" spans="1:27">
      <c r="A100" s="52"/>
      <c r="B100" s="52"/>
      <c r="C100" s="55" t="s">
        <v>578</v>
      </c>
      <c r="D100" s="55" t="s">
        <v>1187</v>
      </c>
      <c r="E100" s="52"/>
      <c r="F100" s="81" t="str">
        <f t="shared" si="0"/>
        <v>INSERT INTO NV_GATAU VALUES ('G0020', 'NV098');</v>
      </c>
      <c r="G100" s="82"/>
      <c r="H100" s="82"/>
      <c r="I100" s="82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</row>
    <row r="101" spans="1:27">
      <c r="A101" s="52"/>
      <c r="B101" s="52"/>
      <c r="C101" s="55" t="s">
        <v>578</v>
      </c>
      <c r="D101" s="55" t="s">
        <v>1190</v>
      </c>
      <c r="E101" s="52"/>
      <c r="F101" s="81" t="str">
        <f t="shared" si="0"/>
        <v>INSERT INTO NV_GATAU VALUES ('G0020', 'NV099');</v>
      </c>
      <c r="G101" s="82"/>
      <c r="H101" s="82"/>
      <c r="I101" s="82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>
      <c r="A102" s="52"/>
      <c r="B102" s="52"/>
      <c r="C102" s="55" t="s">
        <v>578</v>
      </c>
      <c r="D102" s="55" t="s">
        <v>3163</v>
      </c>
      <c r="E102" s="52"/>
      <c r="F102" s="81" t="str">
        <f t="shared" si="0"/>
        <v>INSERT INTO NV_GATAU VALUES ('G0020', 'NV754');</v>
      </c>
      <c r="G102" s="82"/>
      <c r="H102" s="82"/>
      <c r="I102" s="82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>
      <c r="A103" s="52"/>
      <c r="B103" s="52"/>
      <c r="C103" s="55" t="s">
        <v>578</v>
      </c>
      <c r="D103" s="55" t="s">
        <v>1523</v>
      </c>
      <c r="E103" s="52"/>
      <c r="F103" s="81" t="str">
        <f t="shared" si="0"/>
        <v>INSERT INTO NV_GATAU VALUES ('G0020', 'NV210');</v>
      </c>
      <c r="G103" s="82"/>
      <c r="H103" s="82"/>
      <c r="I103" s="82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>
      <c r="A104" s="52"/>
      <c r="B104" s="52"/>
      <c r="C104" s="55" t="s">
        <v>578</v>
      </c>
      <c r="D104" s="55" t="s">
        <v>1526</v>
      </c>
      <c r="E104" s="52"/>
      <c r="F104" s="81" t="str">
        <f t="shared" si="0"/>
        <v>INSERT INTO NV_GATAU VALUES ('G0020', 'NV211');</v>
      </c>
      <c r="G104" s="82"/>
      <c r="H104" s="82"/>
      <c r="I104" s="82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>
      <c r="A105" s="52"/>
      <c r="B105" s="52"/>
      <c r="C105" s="55" t="s">
        <v>581</v>
      </c>
      <c r="D105" s="55" t="s">
        <v>1193</v>
      </c>
      <c r="E105" s="52"/>
      <c r="F105" s="81" t="str">
        <f t="shared" si="0"/>
        <v>INSERT INTO NV_GATAU VALUES ('G0021', 'NV100');</v>
      </c>
      <c r="G105" s="82"/>
      <c r="H105" s="82"/>
      <c r="I105" s="82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>
      <c r="A106" s="52"/>
      <c r="B106" s="52"/>
      <c r="C106" s="55" t="s">
        <v>581</v>
      </c>
      <c r="D106" s="55" t="s">
        <v>1196</v>
      </c>
      <c r="E106" s="52"/>
      <c r="F106" s="81" t="str">
        <f t="shared" si="0"/>
        <v>INSERT INTO NV_GATAU VALUES ('G0021', 'NV101');</v>
      </c>
      <c r="G106" s="82"/>
      <c r="H106" s="82"/>
      <c r="I106" s="82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</row>
    <row r="107" spans="1:27">
      <c r="A107" s="52"/>
      <c r="B107" s="52"/>
      <c r="C107" s="55" t="s">
        <v>581</v>
      </c>
      <c r="D107" s="55" t="s">
        <v>2879</v>
      </c>
      <c r="E107" s="52"/>
      <c r="F107" s="81" t="str">
        <f t="shared" si="0"/>
        <v>INSERT INTO NV_GATAU VALUES ('G0021', 'NV659');</v>
      </c>
      <c r="G107" s="82"/>
      <c r="H107" s="82"/>
      <c r="I107" s="82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</row>
    <row r="108" spans="1:27">
      <c r="A108" s="52"/>
      <c r="B108" s="52"/>
      <c r="C108" s="55" t="s">
        <v>581</v>
      </c>
      <c r="D108" s="55" t="s">
        <v>1529</v>
      </c>
      <c r="E108" s="52"/>
      <c r="F108" s="81" t="str">
        <f t="shared" si="0"/>
        <v>INSERT INTO NV_GATAU VALUES ('G0021', 'NV212');</v>
      </c>
      <c r="G108" s="82"/>
      <c r="H108" s="82"/>
      <c r="I108" s="82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</row>
    <row r="109" spans="1:27">
      <c r="A109" s="52"/>
      <c r="B109" s="52"/>
      <c r="C109" s="55" t="s">
        <v>581</v>
      </c>
      <c r="D109" s="55" t="s">
        <v>1532</v>
      </c>
      <c r="E109" s="52"/>
      <c r="F109" s="81" t="str">
        <f t="shared" si="0"/>
        <v>INSERT INTO NV_GATAU VALUES ('G0021', 'NV213');</v>
      </c>
      <c r="G109" s="82"/>
      <c r="H109" s="82"/>
      <c r="I109" s="82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</row>
    <row r="110" spans="1:27">
      <c r="A110" s="52"/>
      <c r="B110" s="52"/>
      <c r="C110" s="55" t="s">
        <v>584</v>
      </c>
      <c r="D110" s="55" t="s">
        <v>1199</v>
      </c>
      <c r="E110" s="52"/>
      <c r="F110" s="81" t="str">
        <f t="shared" si="0"/>
        <v>INSERT INTO NV_GATAU VALUES ('G0022', 'NV102');</v>
      </c>
      <c r="G110" s="82"/>
      <c r="H110" s="82"/>
      <c r="I110" s="82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</row>
    <row r="111" spans="1:27">
      <c r="A111" s="52"/>
      <c r="B111" s="52"/>
      <c r="C111" s="55" t="s">
        <v>584</v>
      </c>
      <c r="D111" s="55" t="s">
        <v>1202</v>
      </c>
      <c r="E111" s="52"/>
      <c r="F111" s="81" t="str">
        <f t="shared" si="0"/>
        <v>INSERT INTO NV_GATAU VALUES ('G0022', 'NV103');</v>
      </c>
      <c r="G111" s="82"/>
      <c r="H111" s="82"/>
      <c r="I111" s="82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</row>
    <row r="112" spans="1:27">
      <c r="A112" s="52"/>
      <c r="B112" s="52"/>
      <c r="C112" s="55" t="s">
        <v>584</v>
      </c>
      <c r="D112" s="55" t="s">
        <v>3160</v>
      </c>
      <c r="E112" s="52"/>
      <c r="F112" s="81" t="str">
        <f t="shared" si="0"/>
        <v>INSERT INTO NV_GATAU VALUES ('G0022', 'NV753');</v>
      </c>
      <c r="G112" s="82"/>
      <c r="H112" s="82"/>
      <c r="I112" s="82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</row>
    <row r="113" spans="1:27">
      <c r="A113" s="52"/>
      <c r="B113" s="52"/>
      <c r="C113" s="55" t="s">
        <v>584</v>
      </c>
      <c r="D113" s="55" t="s">
        <v>1613</v>
      </c>
      <c r="E113" s="52"/>
      <c r="F113" s="81" t="str">
        <f t="shared" si="0"/>
        <v>INSERT INTO NV_GATAU VALUES ('G0022', 'NV240');</v>
      </c>
      <c r="G113" s="82"/>
      <c r="H113" s="82"/>
      <c r="I113" s="82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</row>
    <row r="114" spans="1:27">
      <c r="A114" s="52"/>
      <c r="B114" s="52"/>
      <c r="C114" s="55" t="s">
        <v>584</v>
      </c>
      <c r="D114" s="55" t="s">
        <v>1616</v>
      </c>
      <c r="E114" s="52"/>
      <c r="F114" s="81" t="str">
        <f t="shared" si="0"/>
        <v>INSERT INTO NV_GATAU VALUES ('G0022', 'NV241');</v>
      </c>
      <c r="G114" s="82"/>
      <c r="H114" s="82"/>
      <c r="I114" s="82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</row>
    <row r="115" spans="1:27">
      <c r="A115" s="52"/>
      <c r="B115" s="52"/>
      <c r="C115" s="55" t="s">
        <v>587</v>
      </c>
      <c r="D115" s="55" t="s">
        <v>1214</v>
      </c>
      <c r="E115" s="52"/>
      <c r="F115" s="81" t="str">
        <f t="shared" si="0"/>
        <v>INSERT INTO NV_GATAU VALUES ('G0023', 'NV107');</v>
      </c>
      <c r="G115" s="82"/>
      <c r="H115" s="82"/>
      <c r="I115" s="82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</row>
    <row r="116" spans="1:27">
      <c r="A116" s="52"/>
      <c r="B116" s="52"/>
      <c r="C116" s="55" t="s">
        <v>587</v>
      </c>
      <c r="D116" s="55" t="s">
        <v>1217</v>
      </c>
      <c r="E116" s="52"/>
      <c r="F116" s="81" t="str">
        <f t="shared" si="0"/>
        <v>INSERT INTO NV_GATAU VALUES ('G0023', 'NV108');</v>
      </c>
      <c r="G116" s="82"/>
      <c r="H116" s="82"/>
      <c r="I116" s="82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</row>
    <row r="117" spans="1:27">
      <c r="A117" s="52"/>
      <c r="B117" s="52"/>
      <c r="C117" s="55" t="s">
        <v>587</v>
      </c>
      <c r="D117" s="55" t="s">
        <v>3031</v>
      </c>
      <c r="E117" s="52"/>
      <c r="F117" s="81" t="str">
        <f t="shared" si="0"/>
        <v>INSERT INTO NV_GATAU VALUES ('G0023', 'NV710');</v>
      </c>
      <c r="G117" s="82"/>
      <c r="H117" s="82"/>
      <c r="I117" s="82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</row>
    <row r="118" spans="1:27">
      <c r="A118" s="52"/>
      <c r="B118" s="52"/>
      <c r="C118" s="55" t="s">
        <v>587</v>
      </c>
      <c r="D118" s="55" t="s">
        <v>1619</v>
      </c>
      <c r="E118" s="52"/>
      <c r="F118" s="81" t="str">
        <f t="shared" si="0"/>
        <v>INSERT INTO NV_GATAU VALUES ('G0023', 'NV242');</v>
      </c>
      <c r="G118" s="82"/>
      <c r="H118" s="82"/>
      <c r="I118" s="82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</row>
    <row r="119" spans="1:27">
      <c r="A119" s="52"/>
      <c r="B119" s="52"/>
      <c r="C119" s="55" t="s">
        <v>587</v>
      </c>
      <c r="D119" s="55" t="s">
        <v>1640</v>
      </c>
      <c r="E119" s="52"/>
      <c r="F119" s="81" t="str">
        <f t="shared" si="0"/>
        <v>INSERT INTO NV_GATAU VALUES ('G0023', 'NV249');</v>
      </c>
      <c r="G119" s="82"/>
      <c r="H119" s="82"/>
      <c r="I119" s="82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</row>
    <row r="120" spans="1:27">
      <c r="A120" s="52"/>
      <c r="B120" s="52"/>
      <c r="C120" s="55" t="s">
        <v>590</v>
      </c>
      <c r="D120" s="55" t="s">
        <v>1220</v>
      </c>
      <c r="E120" s="52"/>
      <c r="F120" s="81" t="str">
        <f t="shared" si="0"/>
        <v>INSERT INTO NV_GATAU VALUES ('G0024', 'NV109');</v>
      </c>
      <c r="G120" s="82"/>
      <c r="H120" s="82"/>
      <c r="I120" s="82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</row>
    <row r="121" spans="1:27">
      <c r="A121" s="52"/>
      <c r="B121" s="52"/>
      <c r="C121" s="55" t="s">
        <v>590</v>
      </c>
      <c r="D121" s="55" t="s">
        <v>1226</v>
      </c>
      <c r="E121" s="52"/>
      <c r="F121" s="81" t="str">
        <f t="shared" si="0"/>
        <v>INSERT INTO NV_GATAU VALUES ('G0024', 'NV111');</v>
      </c>
      <c r="G121" s="82"/>
      <c r="H121" s="82"/>
      <c r="I121" s="82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</row>
    <row r="122" spans="1:27">
      <c r="A122" s="52"/>
      <c r="B122" s="52"/>
      <c r="C122" s="55" t="s">
        <v>590</v>
      </c>
      <c r="D122" s="55" t="s">
        <v>2894</v>
      </c>
      <c r="E122" s="52"/>
      <c r="F122" s="81" t="str">
        <f t="shared" si="0"/>
        <v>INSERT INTO NV_GATAU VALUES ('G0024', 'NV664');</v>
      </c>
      <c r="G122" s="82"/>
      <c r="H122" s="82"/>
      <c r="I122" s="82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</row>
    <row r="123" spans="1:27">
      <c r="A123" s="52"/>
      <c r="B123" s="52"/>
      <c r="C123" s="55" t="s">
        <v>590</v>
      </c>
      <c r="D123" s="55" t="s">
        <v>1646</v>
      </c>
      <c r="E123" s="52"/>
      <c r="F123" s="81" t="str">
        <f t="shared" si="0"/>
        <v>INSERT INTO NV_GATAU VALUES ('G0024', 'NV251');</v>
      </c>
      <c r="G123" s="82"/>
      <c r="H123" s="82"/>
      <c r="I123" s="82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</row>
    <row r="124" spans="1:27">
      <c r="A124" s="52"/>
      <c r="B124" s="52"/>
      <c r="C124" s="55" t="s">
        <v>590</v>
      </c>
      <c r="D124" s="55" t="s">
        <v>1649</v>
      </c>
      <c r="E124" s="52"/>
      <c r="F124" s="81" t="str">
        <f t="shared" si="0"/>
        <v>INSERT INTO NV_GATAU VALUES ('G0024', 'NV252');</v>
      </c>
      <c r="G124" s="82"/>
      <c r="H124" s="82"/>
      <c r="I124" s="82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</row>
    <row r="125" spans="1:27">
      <c r="A125" s="52"/>
      <c r="B125" s="52"/>
      <c r="C125" s="55" t="s">
        <v>593</v>
      </c>
      <c r="D125" s="55" t="s">
        <v>1229</v>
      </c>
      <c r="E125" s="52"/>
      <c r="F125" s="81" t="str">
        <f t="shared" si="0"/>
        <v>INSERT INTO NV_GATAU VALUES ('G0025', 'NV112');</v>
      </c>
      <c r="G125" s="82"/>
      <c r="H125" s="82"/>
      <c r="I125" s="82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</row>
    <row r="126" spans="1:27">
      <c r="A126" s="52"/>
      <c r="B126" s="52"/>
      <c r="C126" s="55" t="s">
        <v>593</v>
      </c>
      <c r="D126" s="55" t="s">
        <v>1244</v>
      </c>
      <c r="E126" s="52"/>
      <c r="F126" s="81" t="str">
        <f t="shared" si="0"/>
        <v>INSERT INTO NV_GATAU VALUES ('G0025', 'NV117');</v>
      </c>
      <c r="G126" s="82"/>
      <c r="H126" s="82"/>
      <c r="I126" s="82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</row>
    <row r="127" spans="1:27">
      <c r="A127" s="52"/>
      <c r="B127" s="52"/>
      <c r="C127" s="55" t="s">
        <v>593</v>
      </c>
      <c r="D127" s="55" t="s">
        <v>3034</v>
      </c>
      <c r="E127" s="52"/>
      <c r="F127" s="81" t="str">
        <f t="shared" si="0"/>
        <v>INSERT INTO NV_GATAU VALUES ('G0025', 'NV711');</v>
      </c>
      <c r="G127" s="82"/>
      <c r="H127" s="82"/>
      <c r="I127" s="82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</row>
    <row r="128" spans="1:27">
      <c r="A128" s="52"/>
      <c r="B128" s="52"/>
      <c r="C128" s="55" t="s">
        <v>593</v>
      </c>
      <c r="D128" s="55" t="s">
        <v>1652</v>
      </c>
      <c r="E128" s="52"/>
      <c r="F128" s="81" t="str">
        <f t="shared" si="0"/>
        <v>INSERT INTO NV_GATAU VALUES ('G0025', 'NV253');</v>
      </c>
      <c r="G128" s="82"/>
      <c r="H128" s="82"/>
      <c r="I128" s="82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</row>
    <row r="129" spans="1:27">
      <c r="A129" s="52"/>
      <c r="B129" s="52"/>
      <c r="C129" s="55" t="s">
        <v>593</v>
      </c>
      <c r="D129" s="55" t="s">
        <v>1655</v>
      </c>
      <c r="E129" s="52"/>
      <c r="F129" s="81" t="str">
        <f t="shared" si="0"/>
        <v>INSERT INTO NV_GATAU VALUES ('G0025', 'NV254');</v>
      </c>
      <c r="G129" s="82"/>
      <c r="H129" s="82"/>
      <c r="I129" s="82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</row>
    <row r="130" spans="1:27">
      <c r="A130" s="52"/>
      <c r="B130" s="52"/>
      <c r="C130" s="55" t="s">
        <v>596</v>
      </c>
      <c r="D130" s="55" t="s">
        <v>1247</v>
      </c>
      <c r="E130" s="52"/>
      <c r="F130" s="81" t="str">
        <f t="shared" si="0"/>
        <v>INSERT INTO NV_GATAU VALUES ('G0026', 'NV118');</v>
      </c>
      <c r="G130" s="82"/>
      <c r="H130" s="82"/>
      <c r="I130" s="82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</row>
    <row r="131" spans="1:27">
      <c r="A131" s="52"/>
      <c r="B131" s="52"/>
      <c r="C131" s="55" t="s">
        <v>596</v>
      </c>
      <c r="D131" s="55" t="s">
        <v>1250</v>
      </c>
      <c r="E131" s="52"/>
      <c r="F131" s="81" t="str">
        <f t="shared" si="0"/>
        <v>INSERT INTO NV_GATAU VALUES ('G0026', 'NV119');</v>
      </c>
      <c r="G131" s="82"/>
      <c r="H131" s="82"/>
      <c r="I131" s="82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</row>
    <row r="132" spans="1:27">
      <c r="A132" s="52"/>
      <c r="B132" s="52"/>
      <c r="C132" s="55" t="s">
        <v>596</v>
      </c>
      <c r="D132" s="55" t="s">
        <v>2882</v>
      </c>
      <c r="E132" s="52"/>
      <c r="F132" s="81" t="str">
        <f t="shared" si="0"/>
        <v>INSERT INTO NV_GATAU VALUES ('G0026', 'NV660');</v>
      </c>
      <c r="G132" s="82"/>
      <c r="H132" s="82"/>
      <c r="I132" s="82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</row>
    <row r="133" spans="1:27">
      <c r="A133" s="52"/>
      <c r="B133" s="52"/>
      <c r="C133" s="55" t="s">
        <v>596</v>
      </c>
      <c r="D133" s="55" t="s">
        <v>1679</v>
      </c>
      <c r="E133" s="52"/>
      <c r="F133" s="81" t="str">
        <f t="shared" si="0"/>
        <v>INSERT INTO NV_GATAU VALUES ('G0026', 'NV262');</v>
      </c>
      <c r="G133" s="82"/>
      <c r="H133" s="82"/>
      <c r="I133" s="82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</row>
    <row r="134" spans="1:27">
      <c r="A134" s="52"/>
      <c r="B134" s="52"/>
      <c r="C134" s="55" t="s">
        <v>596</v>
      </c>
      <c r="D134" s="55" t="s">
        <v>1694</v>
      </c>
      <c r="E134" s="52"/>
      <c r="F134" s="81" t="str">
        <f t="shared" si="0"/>
        <v>INSERT INTO NV_GATAU VALUES ('G0026', 'NV267');</v>
      </c>
      <c r="G134" s="82"/>
      <c r="H134" s="82"/>
      <c r="I134" s="82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</row>
    <row r="135" spans="1:27">
      <c r="A135" s="52"/>
      <c r="B135" s="52"/>
      <c r="C135" s="55" t="s">
        <v>599</v>
      </c>
      <c r="D135" s="55" t="s">
        <v>1253</v>
      </c>
      <c r="E135" s="52"/>
      <c r="F135" s="81" t="str">
        <f t="shared" si="0"/>
        <v>INSERT INTO NV_GATAU VALUES ('G0027', 'NV120');</v>
      </c>
      <c r="G135" s="82"/>
      <c r="H135" s="82"/>
      <c r="I135" s="82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</row>
    <row r="136" spans="1:27">
      <c r="A136" s="52"/>
      <c r="B136" s="52"/>
      <c r="C136" s="55" t="s">
        <v>599</v>
      </c>
      <c r="D136" s="55" t="s">
        <v>1256</v>
      </c>
      <c r="E136" s="52"/>
      <c r="F136" s="81" t="str">
        <f t="shared" si="0"/>
        <v>INSERT INTO NV_GATAU VALUES ('G0027', 'NV121');</v>
      </c>
      <c r="G136" s="82"/>
      <c r="H136" s="82"/>
      <c r="I136" s="82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</row>
    <row r="137" spans="1:27">
      <c r="A137" s="52"/>
      <c r="B137" s="52"/>
      <c r="C137" s="55" t="s">
        <v>599</v>
      </c>
      <c r="D137" s="55" t="s">
        <v>3157</v>
      </c>
      <c r="E137" s="52"/>
      <c r="F137" s="81" t="str">
        <f t="shared" si="0"/>
        <v>INSERT INTO NV_GATAU VALUES ('G0027', 'NV752');</v>
      </c>
      <c r="G137" s="82"/>
      <c r="H137" s="82"/>
      <c r="I137" s="82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</row>
    <row r="138" spans="1:27">
      <c r="A138" s="52"/>
      <c r="B138" s="52"/>
      <c r="C138" s="55" t="s">
        <v>599</v>
      </c>
      <c r="D138" s="55" t="s">
        <v>1697</v>
      </c>
      <c r="E138" s="52"/>
      <c r="F138" s="81" t="str">
        <f t="shared" si="0"/>
        <v>INSERT INTO NV_GATAU VALUES ('G0027', 'NV268');</v>
      </c>
      <c r="G138" s="82"/>
      <c r="H138" s="82"/>
      <c r="I138" s="82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</row>
    <row r="139" spans="1:27">
      <c r="A139" s="52"/>
      <c r="B139" s="52"/>
      <c r="C139" s="55" t="s">
        <v>599</v>
      </c>
      <c r="D139" s="55" t="s">
        <v>1754</v>
      </c>
      <c r="E139" s="52"/>
      <c r="F139" s="81" t="str">
        <f t="shared" si="0"/>
        <v>INSERT INTO NV_GATAU VALUES ('G0027', 'NV287');</v>
      </c>
      <c r="G139" s="82"/>
      <c r="H139" s="82"/>
      <c r="I139" s="82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</row>
    <row r="140" spans="1:27">
      <c r="A140" s="52"/>
      <c r="B140" s="52"/>
      <c r="C140" s="55" t="s">
        <v>77</v>
      </c>
      <c r="D140" s="55" t="s">
        <v>1259</v>
      </c>
      <c r="E140" s="52"/>
      <c r="F140" s="81" t="str">
        <f t="shared" si="0"/>
        <v>INSERT INTO NV_GATAU VALUES ('G0028', 'NV122');</v>
      </c>
      <c r="G140" s="82"/>
      <c r="H140" s="82"/>
      <c r="I140" s="82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</row>
    <row r="141" spans="1:27">
      <c r="A141" s="52"/>
      <c r="B141" s="52"/>
      <c r="C141" s="55" t="s">
        <v>77</v>
      </c>
      <c r="D141" s="55" t="s">
        <v>1262</v>
      </c>
      <c r="E141" s="52"/>
      <c r="F141" s="81" t="str">
        <f t="shared" si="0"/>
        <v>INSERT INTO NV_GATAU VALUES ('G0028', 'NV123');</v>
      </c>
      <c r="G141" s="82"/>
      <c r="H141" s="82"/>
      <c r="I141" s="82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</row>
    <row r="142" spans="1:27">
      <c r="A142" s="52"/>
      <c r="B142" s="52"/>
      <c r="C142" s="55" t="s">
        <v>77</v>
      </c>
      <c r="D142" s="55" t="s">
        <v>3206</v>
      </c>
      <c r="E142" s="52"/>
      <c r="F142" s="81" t="str">
        <f t="shared" si="0"/>
        <v>INSERT INTO NV_GATAU VALUES ('G0028', 'NV768');</v>
      </c>
      <c r="G142" s="82"/>
      <c r="H142" s="82"/>
      <c r="I142" s="82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</row>
    <row r="143" spans="1:27">
      <c r="A143" s="52"/>
      <c r="B143" s="52"/>
      <c r="C143" s="55" t="s">
        <v>77</v>
      </c>
      <c r="D143" s="55" t="s">
        <v>1757</v>
      </c>
      <c r="E143" s="52"/>
      <c r="F143" s="81" t="str">
        <f t="shared" si="0"/>
        <v>INSERT INTO NV_GATAU VALUES ('G0028', 'NV288');</v>
      </c>
      <c r="G143" s="82"/>
      <c r="H143" s="82"/>
      <c r="I143" s="82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</row>
    <row r="144" spans="1:27">
      <c r="A144" s="52"/>
      <c r="B144" s="52"/>
      <c r="C144" s="55" t="s">
        <v>77</v>
      </c>
      <c r="D144" s="55" t="s">
        <v>1760</v>
      </c>
      <c r="E144" s="52"/>
      <c r="F144" s="81" t="str">
        <f t="shared" si="0"/>
        <v>INSERT INTO NV_GATAU VALUES ('G0028', 'NV289');</v>
      </c>
      <c r="G144" s="82"/>
      <c r="H144" s="82"/>
      <c r="I144" s="82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</row>
    <row r="145" spans="1:27">
      <c r="A145" s="52"/>
      <c r="B145" s="52"/>
      <c r="C145" s="55" t="s">
        <v>604</v>
      </c>
      <c r="D145" s="55" t="s">
        <v>1271</v>
      </c>
      <c r="E145" s="52"/>
      <c r="F145" s="81" t="str">
        <f t="shared" si="0"/>
        <v>INSERT INTO NV_GATAU VALUES ('G0029', 'NV126');</v>
      </c>
      <c r="G145" s="82"/>
      <c r="H145" s="82"/>
      <c r="I145" s="82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</row>
    <row r="146" spans="1:27">
      <c r="A146" s="52"/>
      <c r="B146" s="52"/>
      <c r="C146" s="55" t="s">
        <v>604</v>
      </c>
      <c r="D146" s="55" t="s">
        <v>1274</v>
      </c>
      <c r="E146" s="52"/>
      <c r="F146" s="81" t="str">
        <f t="shared" si="0"/>
        <v>INSERT INTO NV_GATAU VALUES ('G0029', 'NV127');</v>
      </c>
      <c r="G146" s="82"/>
      <c r="H146" s="82"/>
      <c r="I146" s="82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</row>
    <row r="147" spans="1:27">
      <c r="A147" s="52"/>
      <c r="B147" s="52"/>
      <c r="C147" s="55" t="s">
        <v>604</v>
      </c>
      <c r="D147" s="55" t="s">
        <v>3166</v>
      </c>
      <c r="E147" s="52"/>
      <c r="F147" s="81" t="str">
        <f t="shared" si="0"/>
        <v>INSERT INTO NV_GATAU VALUES ('G0029', 'NV755');</v>
      </c>
      <c r="G147" s="82"/>
      <c r="H147" s="82"/>
      <c r="I147" s="82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</row>
    <row r="148" spans="1:27">
      <c r="A148" s="52"/>
      <c r="B148" s="52"/>
      <c r="C148" s="55" t="s">
        <v>604</v>
      </c>
      <c r="D148" s="55" t="s">
        <v>1772</v>
      </c>
      <c r="E148" s="52"/>
      <c r="F148" s="81" t="str">
        <f t="shared" si="0"/>
        <v>INSERT INTO NV_GATAU VALUES ('G0029', 'NV293');</v>
      </c>
      <c r="G148" s="82"/>
      <c r="H148" s="82"/>
      <c r="I148" s="82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</row>
    <row r="149" spans="1:27">
      <c r="A149" s="52"/>
      <c r="B149" s="52"/>
      <c r="C149" s="55" t="s">
        <v>604</v>
      </c>
      <c r="D149" s="55" t="s">
        <v>1775</v>
      </c>
      <c r="E149" s="52"/>
      <c r="F149" s="81" t="str">
        <f t="shared" si="0"/>
        <v>INSERT INTO NV_GATAU VALUES ('G0029', 'NV294');</v>
      </c>
      <c r="G149" s="82"/>
      <c r="H149" s="82"/>
      <c r="I149" s="82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</row>
    <row r="150" spans="1:27">
      <c r="A150" s="52"/>
      <c r="B150" s="52"/>
      <c r="C150" s="55" t="s">
        <v>607</v>
      </c>
      <c r="D150" s="55" t="s">
        <v>1277</v>
      </c>
      <c r="E150" s="52"/>
      <c r="F150" s="81" t="str">
        <f t="shared" si="0"/>
        <v>INSERT INTO NV_GATAU VALUES ('G0030', 'NV128');</v>
      </c>
      <c r="G150" s="82"/>
      <c r="H150" s="82"/>
      <c r="I150" s="82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</row>
    <row r="151" spans="1:27">
      <c r="A151" s="52"/>
      <c r="B151" s="52"/>
      <c r="C151" s="55" t="s">
        <v>607</v>
      </c>
      <c r="D151" s="55" t="s">
        <v>1286</v>
      </c>
      <c r="E151" s="52"/>
      <c r="F151" s="81" t="str">
        <f t="shared" si="0"/>
        <v>INSERT INTO NV_GATAU VALUES ('G0030', 'NV131');</v>
      </c>
      <c r="G151" s="82"/>
      <c r="H151" s="82"/>
      <c r="I151" s="82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</row>
    <row r="152" spans="1:27">
      <c r="A152" s="52"/>
      <c r="B152" s="52"/>
      <c r="C152" s="55" t="s">
        <v>607</v>
      </c>
      <c r="D152" s="55" t="s">
        <v>3203</v>
      </c>
      <c r="E152" s="52"/>
      <c r="F152" s="81" t="str">
        <f t="shared" si="0"/>
        <v>INSERT INTO NV_GATAU VALUES ('G0030', 'NV767');</v>
      </c>
      <c r="G152" s="82"/>
      <c r="H152" s="82"/>
      <c r="I152" s="82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</row>
    <row r="153" spans="1:27">
      <c r="A153" s="52"/>
      <c r="B153" s="52"/>
      <c r="C153" s="55" t="s">
        <v>607</v>
      </c>
      <c r="D153" s="55" t="s">
        <v>1778</v>
      </c>
      <c r="E153" s="52"/>
      <c r="F153" s="81" t="str">
        <f t="shared" si="0"/>
        <v>INSERT INTO NV_GATAU VALUES ('G0030', 'NV295');</v>
      </c>
      <c r="G153" s="82"/>
      <c r="H153" s="82"/>
      <c r="I153" s="82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</row>
    <row r="154" spans="1:27">
      <c r="A154" s="52"/>
      <c r="B154" s="52"/>
      <c r="C154" s="55" t="s">
        <v>607</v>
      </c>
      <c r="D154" s="55" t="s">
        <v>1826</v>
      </c>
      <c r="E154" s="52"/>
      <c r="F154" s="81" t="str">
        <f t="shared" si="0"/>
        <v>INSERT INTO NV_GATAU VALUES ('G0030', 'NV311');</v>
      </c>
      <c r="G154" s="82"/>
      <c r="H154" s="82"/>
      <c r="I154" s="82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</row>
    <row r="155" spans="1:27">
      <c r="A155" s="52"/>
      <c r="B155" s="52"/>
      <c r="C155" s="55" t="s">
        <v>609</v>
      </c>
      <c r="D155" s="55" t="s">
        <v>1289</v>
      </c>
      <c r="E155" s="52"/>
      <c r="F155" s="81" t="str">
        <f t="shared" si="0"/>
        <v>INSERT INTO NV_GATAU VALUES ('G0031', 'NV132');</v>
      </c>
      <c r="G155" s="82"/>
      <c r="H155" s="82"/>
      <c r="I155" s="82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</row>
    <row r="156" spans="1:27">
      <c r="A156" s="52"/>
      <c r="B156" s="52"/>
      <c r="C156" s="55" t="s">
        <v>609</v>
      </c>
      <c r="D156" s="55" t="s">
        <v>1292</v>
      </c>
      <c r="E156" s="52"/>
      <c r="F156" s="81" t="str">
        <f t="shared" si="0"/>
        <v>INSERT INTO NV_GATAU VALUES ('G0031', 'NV133');</v>
      </c>
      <c r="G156" s="82"/>
      <c r="H156" s="82"/>
      <c r="I156" s="82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</row>
    <row r="157" spans="1:27">
      <c r="A157" s="52"/>
      <c r="B157" s="52"/>
      <c r="C157" s="55" t="s">
        <v>609</v>
      </c>
      <c r="D157" s="55" t="s">
        <v>3200</v>
      </c>
      <c r="E157" s="52"/>
      <c r="F157" s="81" t="str">
        <f t="shared" si="0"/>
        <v>INSERT INTO NV_GATAU VALUES ('G0031', 'NV766');</v>
      </c>
      <c r="G157" s="82"/>
      <c r="H157" s="82"/>
      <c r="I157" s="82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</row>
    <row r="158" spans="1:27">
      <c r="A158" s="52"/>
      <c r="B158" s="52"/>
      <c r="C158" s="55" t="s">
        <v>609</v>
      </c>
      <c r="D158" s="55" t="s">
        <v>1829</v>
      </c>
      <c r="E158" s="52"/>
      <c r="F158" s="81" t="str">
        <f t="shared" si="0"/>
        <v>INSERT INTO NV_GATAU VALUES ('G0031', 'NV312');</v>
      </c>
      <c r="G158" s="82"/>
      <c r="H158" s="82"/>
      <c r="I158" s="82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</row>
    <row r="159" spans="1:27">
      <c r="A159" s="52"/>
      <c r="B159" s="52"/>
      <c r="C159" s="55" t="s">
        <v>609</v>
      </c>
      <c r="D159" s="55" t="s">
        <v>1832</v>
      </c>
      <c r="E159" s="52"/>
      <c r="F159" s="81" t="str">
        <f t="shared" si="0"/>
        <v>INSERT INTO NV_GATAU VALUES ('G0031', 'NV313');</v>
      </c>
      <c r="G159" s="82"/>
      <c r="H159" s="82"/>
      <c r="I159" s="82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</row>
    <row r="160" spans="1:27">
      <c r="A160" s="52"/>
      <c r="B160" s="52"/>
      <c r="C160" s="55" t="s">
        <v>612</v>
      </c>
      <c r="D160" s="55" t="s">
        <v>1295</v>
      </c>
      <c r="E160" s="52"/>
      <c r="F160" s="81" t="str">
        <f t="shared" si="0"/>
        <v>INSERT INTO NV_GATAU VALUES ('G0032', 'NV134');</v>
      </c>
      <c r="G160" s="82"/>
      <c r="H160" s="82"/>
      <c r="I160" s="82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</row>
    <row r="161" spans="1:27">
      <c r="A161" s="52"/>
      <c r="B161" s="52"/>
      <c r="C161" s="55" t="s">
        <v>612</v>
      </c>
      <c r="D161" s="55" t="s">
        <v>1304</v>
      </c>
      <c r="E161" s="52"/>
      <c r="F161" s="81" t="str">
        <f t="shared" si="0"/>
        <v>INSERT INTO NV_GATAU VALUES ('G0032', 'NV137');</v>
      </c>
      <c r="G161" s="82"/>
      <c r="H161" s="82"/>
      <c r="I161" s="82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</row>
    <row r="162" spans="1:27">
      <c r="A162" s="52"/>
      <c r="B162" s="52"/>
      <c r="C162" s="55" t="s">
        <v>612</v>
      </c>
      <c r="D162" s="55" t="s">
        <v>2903</v>
      </c>
      <c r="E162" s="52"/>
      <c r="F162" s="81" t="str">
        <f t="shared" si="0"/>
        <v>INSERT INTO NV_GATAU VALUES ('G0032', 'NV667');</v>
      </c>
      <c r="G162" s="82"/>
      <c r="H162" s="82"/>
      <c r="I162" s="82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</row>
    <row r="163" spans="1:27">
      <c r="A163" s="52"/>
      <c r="B163" s="52"/>
      <c r="C163" s="55" t="s">
        <v>612</v>
      </c>
      <c r="D163" s="55" t="s">
        <v>1835</v>
      </c>
      <c r="E163" s="52"/>
      <c r="F163" s="81" t="str">
        <f t="shared" si="0"/>
        <v>INSERT INTO NV_GATAU VALUES ('G0032', 'NV314');</v>
      </c>
      <c r="G163" s="82"/>
      <c r="H163" s="82"/>
      <c r="I163" s="82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</row>
    <row r="164" spans="1:27">
      <c r="A164" s="52"/>
      <c r="B164" s="52"/>
      <c r="C164" s="55" t="s">
        <v>612</v>
      </c>
      <c r="D164" s="55" t="s">
        <v>1838</v>
      </c>
      <c r="E164" s="52"/>
      <c r="F164" s="81" t="str">
        <f t="shared" si="0"/>
        <v>INSERT INTO NV_GATAU VALUES ('G0032', 'NV315');</v>
      </c>
      <c r="G164" s="82"/>
      <c r="H164" s="82"/>
      <c r="I164" s="82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</row>
    <row r="165" spans="1:27">
      <c r="A165" s="52"/>
      <c r="B165" s="52"/>
      <c r="C165" s="55" t="s">
        <v>615</v>
      </c>
      <c r="D165" s="55" t="s">
        <v>1307</v>
      </c>
      <c r="E165" s="52"/>
      <c r="F165" s="81" t="str">
        <f t="shared" si="0"/>
        <v>INSERT INTO NV_GATAU VALUES ('G0033', 'NV138');</v>
      </c>
      <c r="G165" s="82"/>
      <c r="H165" s="82"/>
      <c r="I165" s="82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</row>
    <row r="166" spans="1:27">
      <c r="A166" s="52"/>
      <c r="B166" s="52"/>
      <c r="C166" s="55" t="s">
        <v>615</v>
      </c>
      <c r="D166" s="55" t="s">
        <v>1310</v>
      </c>
      <c r="E166" s="52"/>
      <c r="F166" s="81" t="str">
        <f t="shared" si="0"/>
        <v>INSERT INTO NV_GATAU VALUES ('G0033', 'NV139');</v>
      </c>
      <c r="G166" s="82"/>
      <c r="H166" s="82"/>
      <c r="I166" s="82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</row>
    <row r="167" spans="1:27">
      <c r="A167" s="52"/>
      <c r="B167" s="52"/>
      <c r="C167" s="55" t="s">
        <v>615</v>
      </c>
      <c r="D167" s="55" t="s">
        <v>3040</v>
      </c>
      <c r="E167" s="52"/>
      <c r="F167" s="81" t="str">
        <f t="shared" si="0"/>
        <v>INSERT INTO NV_GATAU VALUES ('G0033', 'NV713');</v>
      </c>
      <c r="G167" s="82"/>
      <c r="H167" s="82"/>
      <c r="I167" s="82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</row>
    <row r="168" spans="1:27">
      <c r="A168" s="52"/>
      <c r="B168" s="52"/>
      <c r="C168" s="55" t="s">
        <v>615</v>
      </c>
      <c r="D168" s="55" t="s">
        <v>1847</v>
      </c>
      <c r="E168" s="52"/>
      <c r="F168" s="81" t="str">
        <f t="shared" si="0"/>
        <v>INSERT INTO NV_GATAU VALUES ('G0033', 'NV318');</v>
      </c>
      <c r="G168" s="82"/>
      <c r="H168" s="82"/>
      <c r="I168" s="82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</row>
    <row r="169" spans="1:27">
      <c r="A169" s="52"/>
      <c r="B169" s="52"/>
      <c r="C169" s="55" t="s">
        <v>615</v>
      </c>
      <c r="D169" s="55" t="s">
        <v>1850</v>
      </c>
      <c r="E169" s="52"/>
      <c r="F169" s="81" t="str">
        <f t="shared" si="0"/>
        <v>INSERT INTO NV_GATAU VALUES ('G0033', 'NV319');</v>
      </c>
      <c r="G169" s="82"/>
      <c r="H169" s="82"/>
      <c r="I169" s="82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</row>
    <row r="170" spans="1:27">
      <c r="A170" s="52"/>
      <c r="B170" s="52"/>
      <c r="C170" s="55" t="s">
        <v>618</v>
      </c>
      <c r="D170" s="55" t="s">
        <v>1313</v>
      </c>
      <c r="E170" s="52"/>
      <c r="F170" s="81" t="str">
        <f t="shared" si="0"/>
        <v>INSERT INTO NV_GATAU VALUES ('G0034', 'NV140');</v>
      </c>
      <c r="G170" s="82"/>
      <c r="H170" s="82"/>
      <c r="I170" s="82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</row>
    <row r="171" spans="1:27">
      <c r="A171" s="52"/>
      <c r="B171" s="52"/>
      <c r="C171" s="55" t="s">
        <v>618</v>
      </c>
      <c r="D171" s="55" t="s">
        <v>1316</v>
      </c>
      <c r="E171" s="52"/>
      <c r="F171" s="81" t="str">
        <f t="shared" si="0"/>
        <v>INSERT INTO NV_GATAU VALUES ('G0034', 'NV141');</v>
      </c>
      <c r="G171" s="82"/>
      <c r="H171" s="82"/>
      <c r="I171" s="82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</row>
    <row r="172" spans="1:27">
      <c r="A172" s="52"/>
      <c r="B172" s="52"/>
      <c r="C172" s="55" t="s">
        <v>618</v>
      </c>
      <c r="D172" s="55" t="s">
        <v>2900</v>
      </c>
      <c r="E172" s="52"/>
      <c r="F172" s="81" t="str">
        <f t="shared" si="0"/>
        <v>INSERT INTO NV_GATAU VALUES ('G0034', 'NV666');</v>
      </c>
      <c r="G172" s="82"/>
      <c r="H172" s="82"/>
      <c r="I172" s="82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</row>
    <row r="173" spans="1:27">
      <c r="A173" s="52"/>
      <c r="B173" s="52"/>
      <c r="C173" s="55" t="s">
        <v>618</v>
      </c>
      <c r="D173" s="55" t="s">
        <v>1856</v>
      </c>
      <c r="E173" s="52"/>
      <c r="F173" s="81" t="str">
        <f t="shared" si="0"/>
        <v>INSERT INTO NV_GATAU VALUES ('G0034', 'NV321');</v>
      </c>
      <c r="G173" s="82"/>
      <c r="H173" s="82"/>
      <c r="I173" s="82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</row>
    <row r="174" spans="1:27">
      <c r="A174" s="52"/>
      <c r="B174" s="52"/>
      <c r="C174" s="55" t="s">
        <v>618</v>
      </c>
      <c r="D174" s="55" t="s">
        <v>1868</v>
      </c>
      <c r="E174" s="52"/>
      <c r="F174" s="81" t="str">
        <f t="shared" si="0"/>
        <v>INSERT INTO NV_GATAU VALUES ('G0034', 'NV325');</v>
      </c>
      <c r="G174" s="82"/>
      <c r="H174" s="82"/>
      <c r="I174" s="82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</row>
    <row r="175" spans="1:27">
      <c r="A175" s="52"/>
      <c r="B175" s="52"/>
      <c r="C175" s="55" t="s">
        <v>620</v>
      </c>
      <c r="D175" s="55" t="s">
        <v>1319</v>
      </c>
      <c r="E175" s="52"/>
      <c r="F175" s="81" t="str">
        <f t="shared" si="0"/>
        <v>INSERT INTO NV_GATAU VALUES ('G0035', 'NV142');</v>
      </c>
      <c r="G175" s="82"/>
      <c r="H175" s="82"/>
      <c r="I175" s="82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</row>
    <row r="176" spans="1:27">
      <c r="A176" s="52"/>
      <c r="B176" s="52"/>
      <c r="C176" s="55" t="s">
        <v>620</v>
      </c>
      <c r="D176" s="55" t="s">
        <v>1328</v>
      </c>
      <c r="E176" s="52"/>
      <c r="F176" s="81" t="str">
        <f t="shared" si="0"/>
        <v>INSERT INTO NV_GATAU VALUES ('G0035', 'NV145');</v>
      </c>
      <c r="G176" s="82"/>
      <c r="H176" s="82"/>
      <c r="I176" s="82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</row>
    <row r="177" spans="1:27">
      <c r="A177" s="52"/>
      <c r="B177" s="52"/>
      <c r="C177" s="55" t="s">
        <v>620</v>
      </c>
      <c r="D177" s="55" t="s">
        <v>3194</v>
      </c>
      <c r="E177" s="52"/>
      <c r="F177" s="81" t="str">
        <f t="shared" si="0"/>
        <v>INSERT INTO NV_GATAU VALUES ('G0035', 'NV764');</v>
      </c>
      <c r="G177" s="82"/>
      <c r="H177" s="82"/>
      <c r="I177" s="82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</row>
    <row r="178" spans="1:27">
      <c r="A178" s="52"/>
      <c r="B178" s="52"/>
      <c r="C178" s="55" t="s">
        <v>620</v>
      </c>
      <c r="D178" s="55" t="s">
        <v>1871</v>
      </c>
      <c r="E178" s="52"/>
      <c r="F178" s="81" t="str">
        <f t="shared" si="0"/>
        <v>INSERT INTO NV_GATAU VALUES ('G0035', 'NV326');</v>
      </c>
      <c r="G178" s="82"/>
      <c r="H178" s="82"/>
      <c r="I178" s="82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</row>
    <row r="179" spans="1:27">
      <c r="A179" s="52"/>
      <c r="B179" s="52"/>
      <c r="C179" s="55" t="s">
        <v>620</v>
      </c>
      <c r="D179" s="55" t="s">
        <v>1892</v>
      </c>
      <c r="E179" s="52"/>
      <c r="F179" s="81" t="str">
        <f t="shared" si="0"/>
        <v>INSERT INTO NV_GATAU VALUES ('G0035', 'NV333');</v>
      </c>
      <c r="G179" s="82"/>
      <c r="H179" s="82"/>
      <c r="I179" s="82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</row>
    <row r="180" spans="1:27">
      <c r="A180" s="52"/>
      <c r="B180" s="52"/>
      <c r="C180" s="55" t="s">
        <v>623</v>
      </c>
      <c r="D180" s="55" t="s">
        <v>1331</v>
      </c>
      <c r="E180" s="52"/>
      <c r="F180" s="81" t="str">
        <f t="shared" si="0"/>
        <v>INSERT INTO NV_GATAU VALUES ('G0036', 'NV146');</v>
      </c>
      <c r="G180" s="82"/>
      <c r="H180" s="82"/>
      <c r="I180" s="82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</row>
    <row r="181" spans="1:27">
      <c r="A181" s="52"/>
      <c r="B181" s="52"/>
      <c r="C181" s="55" t="s">
        <v>623</v>
      </c>
      <c r="D181" s="55" t="s">
        <v>1334</v>
      </c>
      <c r="E181" s="52"/>
      <c r="F181" s="81" t="str">
        <f t="shared" si="0"/>
        <v>INSERT INTO NV_GATAU VALUES ('G0036', 'NV147');</v>
      </c>
      <c r="G181" s="82"/>
      <c r="H181" s="82"/>
      <c r="I181" s="82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</row>
    <row r="182" spans="1:27">
      <c r="A182" s="52"/>
      <c r="B182" s="52"/>
      <c r="C182" s="55" t="s">
        <v>623</v>
      </c>
      <c r="D182" s="55" t="s">
        <v>3197</v>
      </c>
      <c r="E182" s="52"/>
      <c r="F182" s="81" t="str">
        <f t="shared" si="0"/>
        <v>INSERT INTO NV_GATAU VALUES ('G0036', 'NV765');</v>
      </c>
      <c r="G182" s="82"/>
      <c r="H182" s="82"/>
      <c r="I182" s="82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</row>
    <row r="183" spans="1:27">
      <c r="A183" s="52"/>
      <c r="B183" s="52"/>
      <c r="C183" s="55" t="s">
        <v>623</v>
      </c>
      <c r="D183" s="55" t="s">
        <v>1964</v>
      </c>
      <c r="E183" s="52"/>
      <c r="F183" s="81" t="str">
        <f t="shared" si="0"/>
        <v>INSERT INTO NV_GATAU VALUES ('G0036', 'NV357');</v>
      </c>
      <c r="G183" s="82"/>
      <c r="H183" s="82"/>
      <c r="I183" s="82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</row>
    <row r="184" spans="1:27">
      <c r="A184" s="52"/>
      <c r="B184" s="52"/>
      <c r="C184" s="55" t="s">
        <v>623</v>
      </c>
      <c r="D184" s="55" t="s">
        <v>1967</v>
      </c>
      <c r="E184" s="52"/>
      <c r="F184" s="81" t="str">
        <f t="shared" si="0"/>
        <v>INSERT INTO NV_GATAU VALUES ('G0036', 'NV358');</v>
      </c>
      <c r="G184" s="82"/>
      <c r="H184" s="82"/>
      <c r="I184" s="82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</row>
    <row r="185" spans="1:27">
      <c r="A185" s="52"/>
      <c r="B185" s="52"/>
      <c r="C185" s="55" t="s">
        <v>625</v>
      </c>
      <c r="D185" s="55" t="s">
        <v>1337</v>
      </c>
      <c r="E185" s="52"/>
      <c r="F185" s="81" t="str">
        <f t="shared" si="0"/>
        <v>INSERT INTO NV_GATAU VALUES ('G0037', 'NV148');</v>
      </c>
      <c r="G185" s="82"/>
      <c r="H185" s="82"/>
      <c r="I185" s="82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</row>
    <row r="186" spans="1:27">
      <c r="A186" s="52"/>
      <c r="B186" s="52"/>
      <c r="C186" s="55" t="s">
        <v>625</v>
      </c>
      <c r="D186" s="55" t="s">
        <v>1340</v>
      </c>
      <c r="E186" s="52"/>
      <c r="F186" s="81" t="str">
        <f t="shared" si="0"/>
        <v>INSERT INTO NV_GATAU VALUES ('G0037', 'NV149');</v>
      </c>
      <c r="G186" s="82"/>
      <c r="H186" s="82"/>
      <c r="I186" s="82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</row>
    <row r="187" spans="1:27">
      <c r="A187" s="52"/>
      <c r="B187" s="52"/>
      <c r="C187" s="55" t="s">
        <v>625</v>
      </c>
      <c r="D187" s="55" t="s">
        <v>3209</v>
      </c>
      <c r="E187" s="52"/>
      <c r="F187" s="81" t="str">
        <f t="shared" si="0"/>
        <v>INSERT INTO NV_GATAU VALUES ('G0037', 'NV769');</v>
      </c>
      <c r="G187" s="82"/>
      <c r="H187" s="82"/>
      <c r="I187" s="82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</row>
    <row r="188" spans="1:27">
      <c r="A188" s="52"/>
      <c r="B188" s="52"/>
      <c r="C188" s="55" t="s">
        <v>625</v>
      </c>
      <c r="D188" s="55" t="s">
        <v>1970</v>
      </c>
      <c r="E188" s="52"/>
      <c r="F188" s="81" t="str">
        <f t="shared" si="0"/>
        <v>INSERT INTO NV_GATAU VALUES ('G0037', 'NV359');</v>
      </c>
      <c r="G188" s="82"/>
      <c r="H188" s="82"/>
      <c r="I188" s="82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</row>
    <row r="189" spans="1:27">
      <c r="A189" s="52"/>
      <c r="B189" s="52"/>
      <c r="C189" s="55" t="s">
        <v>625</v>
      </c>
      <c r="D189" s="55" t="s">
        <v>1985</v>
      </c>
      <c r="E189" s="52"/>
      <c r="F189" s="81" t="str">
        <f t="shared" si="0"/>
        <v>INSERT INTO NV_GATAU VALUES ('G0037', 'NV364');</v>
      </c>
      <c r="G189" s="82"/>
      <c r="H189" s="82"/>
      <c r="I189" s="82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</row>
    <row r="190" spans="1:27">
      <c r="A190" s="52"/>
      <c r="B190" s="52"/>
      <c r="C190" s="55" t="s">
        <v>628</v>
      </c>
      <c r="D190" s="55" t="s">
        <v>1343</v>
      </c>
      <c r="E190" s="52"/>
      <c r="F190" s="81" t="str">
        <f t="shared" si="0"/>
        <v>INSERT INTO NV_GATAU VALUES ('G0038', 'NV150');</v>
      </c>
      <c r="G190" s="82"/>
      <c r="H190" s="82"/>
      <c r="I190" s="82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</row>
    <row r="191" spans="1:27">
      <c r="A191" s="52"/>
      <c r="B191" s="52"/>
      <c r="C191" s="55" t="s">
        <v>628</v>
      </c>
      <c r="D191" s="55" t="s">
        <v>1349</v>
      </c>
      <c r="E191" s="52"/>
      <c r="F191" s="81" t="str">
        <f t="shared" si="0"/>
        <v>INSERT INTO NV_GATAU VALUES ('G0038', 'NV152');</v>
      </c>
      <c r="G191" s="82"/>
      <c r="H191" s="82"/>
      <c r="I191" s="82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</row>
    <row r="192" spans="1:27">
      <c r="A192" s="52"/>
      <c r="B192" s="52"/>
      <c r="C192" s="55" t="s">
        <v>628</v>
      </c>
      <c r="D192" s="55" t="s">
        <v>3170</v>
      </c>
      <c r="E192" s="52"/>
      <c r="F192" s="81" t="str">
        <f t="shared" si="0"/>
        <v>INSERT INTO NV_GATAU VALUES ('G0038', 'NV756');</v>
      </c>
      <c r="G192" s="82"/>
      <c r="H192" s="82"/>
      <c r="I192" s="82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</row>
    <row r="193" spans="1:27">
      <c r="A193" s="52"/>
      <c r="B193" s="52"/>
      <c r="C193" s="55" t="s">
        <v>628</v>
      </c>
      <c r="D193" s="55" t="s">
        <v>1988</v>
      </c>
      <c r="E193" s="52"/>
      <c r="F193" s="81" t="str">
        <f t="shared" si="0"/>
        <v>INSERT INTO NV_GATAU VALUES ('G0038', 'NV365');</v>
      </c>
      <c r="G193" s="82"/>
      <c r="H193" s="82"/>
      <c r="I193" s="82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</row>
    <row r="194" spans="1:27">
      <c r="A194" s="52"/>
      <c r="B194" s="52"/>
      <c r="C194" s="55" t="s">
        <v>628</v>
      </c>
      <c r="D194" s="55" t="s">
        <v>1994</v>
      </c>
      <c r="E194" s="52"/>
      <c r="F194" s="81" t="str">
        <f t="shared" si="0"/>
        <v>INSERT INTO NV_GATAU VALUES ('G0038', 'NV367');</v>
      </c>
      <c r="G194" s="82"/>
      <c r="H194" s="82"/>
      <c r="I194" s="82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</row>
    <row r="195" spans="1:27">
      <c r="A195" s="52"/>
      <c r="B195" s="52"/>
      <c r="C195" s="55" t="s">
        <v>631</v>
      </c>
      <c r="D195" s="55" t="s">
        <v>1358</v>
      </c>
      <c r="E195" s="52"/>
      <c r="F195" s="81" t="str">
        <f t="shared" si="0"/>
        <v>INSERT INTO NV_GATAU VALUES ('G0039', 'NV155');</v>
      </c>
      <c r="G195" s="82"/>
      <c r="H195" s="82"/>
      <c r="I195" s="82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</row>
    <row r="196" spans="1:27">
      <c r="A196" s="52"/>
      <c r="B196" s="52"/>
      <c r="C196" s="55" t="s">
        <v>631</v>
      </c>
      <c r="D196" s="55" t="s">
        <v>1361</v>
      </c>
      <c r="E196" s="52"/>
      <c r="F196" s="81" t="str">
        <f t="shared" si="0"/>
        <v>INSERT INTO NV_GATAU VALUES ('G0039', 'NV156');</v>
      </c>
      <c r="G196" s="82"/>
      <c r="H196" s="82"/>
      <c r="I196" s="82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</row>
    <row r="197" spans="1:27">
      <c r="A197" s="52"/>
      <c r="B197" s="52"/>
      <c r="C197" s="55" t="s">
        <v>631</v>
      </c>
      <c r="D197" s="55" t="s">
        <v>3043</v>
      </c>
      <c r="E197" s="52"/>
      <c r="F197" s="81" t="str">
        <f t="shared" si="0"/>
        <v>INSERT INTO NV_GATAU VALUES ('G0039', 'NV714');</v>
      </c>
      <c r="G197" s="82"/>
      <c r="H197" s="82"/>
      <c r="I197" s="82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</row>
    <row r="198" spans="1:27">
      <c r="A198" s="52"/>
      <c r="B198" s="52"/>
      <c r="C198" s="55" t="s">
        <v>631</v>
      </c>
      <c r="D198" s="55" t="s">
        <v>2000</v>
      </c>
      <c r="E198" s="52"/>
      <c r="F198" s="81" t="str">
        <f t="shared" si="0"/>
        <v>INSERT INTO NV_GATAU VALUES ('G0039', 'NV369');</v>
      </c>
      <c r="G198" s="82"/>
      <c r="H198" s="82"/>
      <c r="I198" s="82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</row>
    <row r="199" spans="1:27">
      <c r="A199" s="52"/>
      <c r="B199" s="52"/>
      <c r="C199" s="55" t="s">
        <v>631</v>
      </c>
      <c r="D199" s="55" t="s">
        <v>2003</v>
      </c>
      <c r="E199" s="52"/>
      <c r="F199" s="81" t="str">
        <f t="shared" si="0"/>
        <v>INSERT INTO NV_GATAU VALUES ('G0039', 'NV370');</v>
      </c>
      <c r="G199" s="82"/>
      <c r="H199" s="82"/>
      <c r="I199" s="82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</row>
    <row r="200" spans="1:27">
      <c r="A200" s="52"/>
      <c r="B200" s="52"/>
      <c r="C200" s="55" t="s">
        <v>633</v>
      </c>
      <c r="D200" s="55" t="s">
        <v>1367</v>
      </c>
      <c r="E200" s="52"/>
      <c r="F200" s="81" t="str">
        <f t="shared" si="0"/>
        <v>INSERT INTO NV_GATAU VALUES ('G0040', 'NV158');</v>
      </c>
      <c r="G200" s="82"/>
      <c r="H200" s="82"/>
      <c r="I200" s="82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>
      <c r="A201" s="52"/>
      <c r="B201" s="52"/>
      <c r="C201" s="55" t="s">
        <v>633</v>
      </c>
      <c r="D201" s="55" t="s">
        <v>1370</v>
      </c>
      <c r="E201" s="52"/>
      <c r="F201" s="81" t="str">
        <f t="shared" si="0"/>
        <v>INSERT INTO NV_GATAU VALUES ('G0040', 'NV159');</v>
      </c>
      <c r="G201" s="82"/>
      <c r="H201" s="82"/>
      <c r="I201" s="82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>
      <c r="A202" s="52"/>
      <c r="B202" s="52"/>
      <c r="C202" s="55" t="s">
        <v>633</v>
      </c>
      <c r="D202" s="55" t="s">
        <v>2906</v>
      </c>
      <c r="E202" s="52"/>
      <c r="F202" s="81" t="str">
        <f t="shared" si="0"/>
        <v>INSERT INTO NV_GATAU VALUES ('G0040', 'NV668');</v>
      </c>
      <c r="G202" s="82"/>
      <c r="H202" s="82"/>
      <c r="I202" s="82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</row>
    <row r="203" spans="1:27">
      <c r="A203" s="52"/>
      <c r="B203" s="52"/>
      <c r="C203" s="55" t="s">
        <v>633</v>
      </c>
      <c r="D203" s="55" t="s">
        <v>2018</v>
      </c>
      <c r="E203" s="52"/>
      <c r="F203" s="81" t="str">
        <f t="shared" si="0"/>
        <v>INSERT INTO NV_GATAU VALUES ('G0040', 'NV375');</v>
      </c>
      <c r="G203" s="82"/>
      <c r="H203" s="82"/>
      <c r="I203" s="82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>
      <c r="A204" s="52"/>
      <c r="B204" s="52"/>
      <c r="C204" s="55" t="s">
        <v>633</v>
      </c>
      <c r="D204" s="55" t="s">
        <v>2024</v>
      </c>
      <c r="E204" s="52"/>
      <c r="F204" s="81" t="str">
        <f t="shared" si="0"/>
        <v>INSERT INTO NV_GATAU VALUES ('G0040', 'NV377');</v>
      </c>
      <c r="G204" s="82"/>
      <c r="H204" s="82"/>
      <c r="I204" s="82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>
      <c r="A205" s="52"/>
      <c r="B205" s="52"/>
      <c r="C205" s="55" t="s">
        <v>635</v>
      </c>
      <c r="D205" s="55" t="s">
        <v>1373</v>
      </c>
      <c r="E205" s="52"/>
      <c r="F205" s="81" t="str">
        <f t="shared" si="0"/>
        <v>INSERT INTO NV_GATAU VALUES ('G0041', 'NV160');</v>
      </c>
      <c r="G205" s="82"/>
      <c r="H205" s="82"/>
      <c r="I205" s="82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</row>
    <row r="206" spans="1:27">
      <c r="A206" s="52"/>
      <c r="B206" s="52"/>
      <c r="C206" s="55" t="s">
        <v>635</v>
      </c>
      <c r="D206" s="55" t="s">
        <v>1376</v>
      </c>
      <c r="E206" s="52"/>
      <c r="F206" s="81" t="str">
        <f t="shared" si="0"/>
        <v>INSERT INTO NV_GATAU VALUES ('G0041', 'NV161');</v>
      </c>
      <c r="G206" s="82"/>
      <c r="H206" s="82"/>
      <c r="I206" s="82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</row>
    <row r="207" spans="1:27">
      <c r="A207" s="52"/>
      <c r="B207" s="52"/>
      <c r="C207" s="55" t="s">
        <v>635</v>
      </c>
      <c r="D207" s="55" t="s">
        <v>3088</v>
      </c>
      <c r="E207" s="52"/>
      <c r="F207" s="81" t="str">
        <f t="shared" si="0"/>
        <v>INSERT INTO NV_GATAU VALUES ('G0041', 'NV729');</v>
      </c>
      <c r="G207" s="82"/>
      <c r="H207" s="82"/>
      <c r="I207" s="82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>
      <c r="A208" s="52"/>
      <c r="B208" s="52"/>
      <c r="C208" s="55" t="s">
        <v>635</v>
      </c>
      <c r="D208" s="55" t="s">
        <v>2027</v>
      </c>
      <c r="E208" s="52"/>
      <c r="F208" s="81" t="str">
        <f t="shared" si="0"/>
        <v>INSERT INTO NV_GATAU VALUES ('G0041', 'NV378');</v>
      </c>
      <c r="G208" s="82"/>
      <c r="H208" s="82"/>
      <c r="I208" s="82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>
      <c r="A209" s="52"/>
      <c r="B209" s="52"/>
      <c r="C209" s="55" t="s">
        <v>635</v>
      </c>
      <c r="D209" s="55" t="s">
        <v>2042</v>
      </c>
      <c r="E209" s="52"/>
      <c r="F209" s="81" t="str">
        <f t="shared" si="0"/>
        <v>INSERT INTO NV_GATAU VALUES ('G0041', 'NV383');</v>
      </c>
      <c r="G209" s="82"/>
      <c r="H209" s="82"/>
      <c r="I209" s="82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>
      <c r="A210" s="52"/>
      <c r="B210" s="52"/>
      <c r="C210" s="55" t="s">
        <v>638</v>
      </c>
      <c r="D210" s="55" t="s">
        <v>1379</v>
      </c>
      <c r="E210" s="52"/>
      <c r="F210" s="81" t="str">
        <f t="shared" si="0"/>
        <v>INSERT INTO NV_GATAU VALUES ('G0042', 'NV162');</v>
      </c>
      <c r="G210" s="82"/>
      <c r="H210" s="82"/>
      <c r="I210" s="82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>
      <c r="A211" s="52"/>
      <c r="B211" s="52"/>
      <c r="C211" s="55" t="s">
        <v>638</v>
      </c>
      <c r="D211" s="55" t="s">
        <v>1382</v>
      </c>
      <c r="E211" s="52"/>
      <c r="F211" s="81" t="str">
        <f t="shared" si="0"/>
        <v>INSERT INTO NV_GATAU VALUES ('G0042', 'NV163');</v>
      </c>
      <c r="G211" s="82"/>
      <c r="H211" s="82"/>
      <c r="I211" s="82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>
      <c r="A212" s="52"/>
      <c r="B212" s="52"/>
      <c r="C212" s="55" t="s">
        <v>638</v>
      </c>
      <c r="D212" s="55" t="s">
        <v>3154</v>
      </c>
      <c r="E212" s="52"/>
      <c r="F212" s="81" t="str">
        <f t="shared" si="0"/>
        <v>INSERT INTO NV_GATAU VALUES ('G0042', 'NV751');</v>
      </c>
      <c r="G212" s="82"/>
      <c r="H212" s="82"/>
      <c r="I212" s="82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>
      <c r="A213" s="52"/>
      <c r="B213" s="52"/>
      <c r="C213" s="55" t="s">
        <v>638</v>
      </c>
      <c r="D213" s="55" t="s">
        <v>3248</v>
      </c>
      <c r="E213" s="52"/>
      <c r="F213" s="81" t="str">
        <f t="shared" si="0"/>
        <v>INSERT INTO NV_GATAU VALUES ('G0042', 'NV384 ');</v>
      </c>
      <c r="G213" s="82"/>
      <c r="H213" s="82"/>
      <c r="I213" s="82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>
      <c r="A214" s="52"/>
      <c r="B214" s="52"/>
      <c r="C214" s="55" t="s">
        <v>638</v>
      </c>
      <c r="D214" s="55" t="s">
        <v>2075</v>
      </c>
      <c r="E214" s="52"/>
      <c r="F214" s="81" t="str">
        <f t="shared" si="0"/>
        <v>INSERT INTO NV_GATAU VALUES ('G0042', 'NV394');</v>
      </c>
      <c r="G214" s="82"/>
      <c r="H214" s="82"/>
      <c r="I214" s="82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>
      <c r="A215" s="52"/>
      <c r="B215" s="52"/>
      <c r="C215" s="55" t="s">
        <v>640</v>
      </c>
      <c r="D215" s="55" t="s">
        <v>1388</v>
      </c>
      <c r="E215" s="52"/>
      <c r="F215" s="81" t="str">
        <f t="shared" si="0"/>
        <v>INSERT INTO NV_GATAU VALUES ('G0043', 'NV165');</v>
      </c>
      <c r="G215" s="82"/>
      <c r="H215" s="82"/>
      <c r="I215" s="82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  <row r="216" spans="1:27">
      <c r="A216" s="52"/>
      <c r="B216" s="52"/>
      <c r="C216" s="55" t="s">
        <v>640</v>
      </c>
      <c r="D216" s="55" t="s">
        <v>1391</v>
      </c>
      <c r="E216" s="52"/>
      <c r="F216" s="81" t="str">
        <f t="shared" si="0"/>
        <v>INSERT INTO NV_GATAU VALUES ('G0043', 'NV166');</v>
      </c>
      <c r="G216" s="82"/>
      <c r="H216" s="82"/>
      <c r="I216" s="82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</row>
    <row r="217" spans="1:27">
      <c r="A217" s="52"/>
      <c r="B217" s="52"/>
      <c r="C217" s="55" t="s">
        <v>640</v>
      </c>
      <c r="D217" s="55" t="s">
        <v>3046</v>
      </c>
      <c r="E217" s="52"/>
      <c r="F217" s="81" t="str">
        <f t="shared" si="0"/>
        <v>INSERT INTO NV_GATAU VALUES ('G0043', 'NV715');</v>
      </c>
      <c r="G217" s="82"/>
      <c r="H217" s="82"/>
      <c r="I217" s="82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</row>
    <row r="218" spans="1:27">
      <c r="A218" s="52"/>
      <c r="B218" s="52"/>
      <c r="C218" s="55" t="s">
        <v>640</v>
      </c>
      <c r="D218" s="55" t="s">
        <v>2078</v>
      </c>
      <c r="E218" s="52"/>
      <c r="F218" s="81" t="str">
        <f t="shared" si="0"/>
        <v>INSERT INTO NV_GATAU VALUES ('G0043', 'NV395');</v>
      </c>
      <c r="G218" s="82"/>
      <c r="H218" s="82"/>
      <c r="I218" s="82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</row>
    <row r="219" spans="1:27">
      <c r="A219" s="52"/>
      <c r="B219" s="52"/>
      <c r="C219" s="55" t="s">
        <v>640</v>
      </c>
      <c r="D219" s="55" t="s">
        <v>2081</v>
      </c>
      <c r="E219" s="52"/>
      <c r="F219" s="81" t="str">
        <f t="shared" si="0"/>
        <v>INSERT INTO NV_GATAU VALUES ('G0043', 'NV396');</v>
      </c>
      <c r="G219" s="82"/>
      <c r="H219" s="82"/>
      <c r="I219" s="82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</row>
    <row r="220" spans="1:27">
      <c r="A220" s="52"/>
      <c r="B220" s="52"/>
      <c r="C220" s="55" t="s">
        <v>642</v>
      </c>
      <c r="D220" s="55" t="s">
        <v>1394</v>
      </c>
      <c r="E220" s="52"/>
      <c r="F220" s="81" t="str">
        <f t="shared" si="0"/>
        <v>INSERT INTO NV_GATAU VALUES ('G0044', 'NV167');</v>
      </c>
      <c r="G220" s="82"/>
      <c r="H220" s="82"/>
      <c r="I220" s="82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</row>
    <row r="221" spans="1:27">
      <c r="A221" s="52"/>
      <c r="B221" s="52"/>
      <c r="C221" s="55" t="s">
        <v>642</v>
      </c>
      <c r="D221" s="55" t="s">
        <v>1397</v>
      </c>
      <c r="E221" s="52"/>
      <c r="F221" s="81" t="str">
        <f t="shared" si="0"/>
        <v>INSERT INTO NV_GATAU VALUES ('G0044', 'NV168');</v>
      </c>
      <c r="G221" s="82"/>
      <c r="H221" s="82"/>
      <c r="I221" s="82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</row>
    <row r="222" spans="1:27">
      <c r="A222" s="52"/>
      <c r="B222" s="52"/>
      <c r="C222" s="55" t="s">
        <v>642</v>
      </c>
      <c r="D222" s="55" t="s">
        <v>3139</v>
      </c>
      <c r="E222" s="52"/>
      <c r="F222" s="81" t="str">
        <f t="shared" si="0"/>
        <v>INSERT INTO NV_GATAU VALUES ('G0044', 'NV746');</v>
      </c>
      <c r="G222" s="82"/>
      <c r="H222" s="82"/>
      <c r="I222" s="82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</row>
    <row r="223" spans="1:27">
      <c r="A223" s="52"/>
      <c r="B223" s="52"/>
      <c r="C223" s="55" t="s">
        <v>642</v>
      </c>
      <c r="D223" s="55" t="s">
        <v>2084</v>
      </c>
      <c r="E223" s="52"/>
      <c r="F223" s="81" t="str">
        <f t="shared" si="0"/>
        <v>INSERT INTO NV_GATAU VALUES ('G0044', 'NV397');</v>
      </c>
      <c r="G223" s="82"/>
      <c r="H223" s="82"/>
      <c r="I223" s="82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</row>
    <row r="224" spans="1:27">
      <c r="A224" s="52"/>
      <c r="B224" s="52"/>
      <c r="C224" s="55" t="s">
        <v>642</v>
      </c>
      <c r="D224" s="55" t="s">
        <v>2096</v>
      </c>
      <c r="E224" s="52"/>
      <c r="F224" s="81" t="str">
        <f t="shared" si="0"/>
        <v>INSERT INTO NV_GATAU VALUES ('G0044', 'NV401');</v>
      </c>
      <c r="G224" s="82"/>
      <c r="H224" s="82"/>
      <c r="I224" s="82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</row>
    <row r="225" spans="1:27">
      <c r="A225" s="52"/>
      <c r="B225" s="52"/>
      <c r="C225" s="55" t="s">
        <v>644</v>
      </c>
      <c r="D225" s="55" t="s">
        <v>1400</v>
      </c>
      <c r="E225" s="52"/>
      <c r="F225" s="81" t="str">
        <f t="shared" si="0"/>
        <v>INSERT INTO NV_GATAU VALUES ('G0045', 'NV169');</v>
      </c>
      <c r="G225" s="82"/>
      <c r="H225" s="82"/>
      <c r="I225" s="82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</row>
    <row r="226" spans="1:27">
      <c r="A226" s="52"/>
      <c r="B226" s="52"/>
      <c r="C226" s="55" t="s">
        <v>644</v>
      </c>
      <c r="D226" s="55" t="s">
        <v>1403</v>
      </c>
      <c r="E226" s="52"/>
      <c r="F226" s="81" t="str">
        <f t="shared" si="0"/>
        <v>INSERT INTO NV_GATAU VALUES ('G0045', 'NV170');</v>
      </c>
      <c r="G226" s="82"/>
      <c r="H226" s="82"/>
      <c r="I226" s="82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</row>
    <row r="227" spans="1:27">
      <c r="A227" s="52"/>
      <c r="B227" s="52"/>
      <c r="C227" s="55" t="s">
        <v>644</v>
      </c>
      <c r="D227" s="55" t="s">
        <v>3151</v>
      </c>
      <c r="E227" s="52"/>
      <c r="F227" s="81" t="str">
        <f t="shared" si="0"/>
        <v>INSERT INTO NV_GATAU VALUES ('G0045', 'NV750');</v>
      </c>
      <c r="G227" s="82"/>
      <c r="H227" s="82"/>
      <c r="I227" s="82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</row>
    <row r="228" spans="1:27">
      <c r="A228" s="52"/>
      <c r="B228" s="52"/>
      <c r="C228" s="55" t="s">
        <v>644</v>
      </c>
      <c r="D228" s="55" t="s">
        <v>2099</v>
      </c>
      <c r="E228" s="52"/>
      <c r="F228" s="81" t="str">
        <f t="shared" si="0"/>
        <v>INSERT INTO NV_GATAU VALUES ('G0045', 'NV402');</v>
      </c>
      <c r="G228" s="82"/>
      <c r="H228" s="82"/>
      <c r="I228" s="82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</row>
    <row r="229" spans="1:27">
      <c r="A229" s="52"/>
      <c r="B229" s="52"/>
      <c r="C229" s="55" t="s">
        <v>644</v>
      </c>
      <c r="D229" s="55" t="s">
        <v>2108</v>
      </c>
      <c r="E229" s="52"/>
      <c r="F229" s="81" t="str">
        <f t="shared" si="0"/>
        <v>INSERT INTO NV_GATAU VALUES ('G0045', 'NV405');</v>
      </c>
      <c r="G229" s="82"/>
      <c r="H229" s="82"/>
      <c r="I229" s="82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</row>
    <row r="230" spans="1:27">
      <c r="A230" s="52"/>
      <c r="B230" s="52"/>
      <c r="C230" s="55" t="s">
        <v>647</v>
      </c>
      <c r="D230" s="55" t="s">
        <v>1406</v>
      </c>
      <c r="E230" s="52"/>
      <c r="F230" s="81" t="str">
        <f t="shared" si="0"/>
        <v>INSERT INTO NV_GATAU VALUES ('G0046', 'NV171');</v>
      </c>
      <c r="G230" s="82"/>
      <c r="H230" s="82"/>
      <c r="I230" s="82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</row>
    <row r="231" spans="1:27">
      <c r="A231" s="52"/>
      <c r="B231" s="52"/>
      <c r="C231" s="55" t="s">
        <v>647</v>
      </c>
      <c r="D231" s="55" t="s">
        <v>1409</v>
      </c>
      <c r="E231" s="52"/>
      <c r="F231" s="81" t="str">
        <f t="shared" si="0"/>
        <v>INSERT INTO NV_GATAU VALUES ('G0046', 'NV172');</v>
      </c>
      <c r="G231" s="82"/>
      <c r="H231" s="82"/>
      <c r="I231" s="82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</row>
    <row r="232" spans="1:27">
      <c r="A232" s="52"/>
      <c r="B232" s="52"/>
      <c r="C232" s="55" t="s">
        <v>647</v>
      </c>
      <c r="D232" s="55" t="s">
        <v>2909</v>
      </c>
      <c r="E232" s="52"/>
      <c r="F232" s="81" t="str">
        <f t="shared" si="0"/>
        <v>INSERT INTO NV_GATAU VALUES ('G0046', 'NV669');</v>
      </c>
      <c r="G232" s="82"/>
      <c r="H232" s="82"/>
      <c r="I232" s="82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</row>
    <row r="233" spans="1:27">
      <c r="A233" s="52"/>
      <c r="B233" s="52"/>
      <c r="C233" s="55" t="s">
        <v>647</v>
      </c>
      <c r="D233" s="55" t="s">
        <v>2120</v>
      </c>
      <c r="E233" s="52"/>
      <c r="F233" s="81" t="str">
        <f t="shared" si="0"/>
        <v>INSERT INTO NV_GATAU VALUES ('G0046', 'NV409');</v>
      </c>
      <c r="G233" s="82"/>
      <c r="H233" s="82"/>
      <c r="I233" s="82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</row>
    <row r="234" spans="1:27">
      <c r="A234" s="52"/>
      <c r="B234" s="52"/>
      <c r="C234" s="55" t="s">
        <v>647</v>
      </c>
      <c r="D234" s="55" t="s">
        <v>2123</v>
      </c>
      <c r="E234" s="52"/>
      <c r="F234" s="81" t="str">
        <f t="shared" si="0"/>
        <v>INSERT INTO NV_GATAU VALUES ('G0046', 'NV410');</v>
      </c>
      <c r="G234" s="82"/>
      <c r="H234" s="82"/>
      <c r="I234" s="82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</row>
    <row r="235" spans="1:27">
      <c r="A235" s="52"/>
      <c r="B235" s="52"/>
      <c r="C235" s="55" t="s">
        <v>649</v>
      </c>
      <c r="D235" s="55" t="s">
        <v>1412</v>
      </c>
      <c r="E235" s="52"/>
      <c r="F235" s="81" t="str">
        <f t="shared" si="0"/>
        <v>INSERT INTO NV_GATAU VALUES ('G0047', 'NV173');</v>
      </c>
      <c r="G235" s="82"/>
      <c r="H235" s="82"/>
      <c r="I235" s="82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</row>
    <row r="236" spans="1:27">
      <c r="A236" s="52"/>
      <c r="B236" s="52"/>
      <c r="C236" s="55" t="s">
        <v>649</v>
      </c>
      <c r="D236" s="55" t="s">
        <v>1415</v>
      </c>
      <c r="E236" s="52"/>
      <c r="F236" s="81" t="str">
        <f t="shared" si="0"/>
        <v>INSERT INTO NV_GATAU VALUES ('G0047', 'NV174');</v>
      </c>
      <c r="G236" s="82"/>
      <c r="H236" s="82"/>
      <c r="I236" s="82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</row>
    <row r="237" spans="1:27">
      <c r="A237" s="52"/>
      <c r="B237" s="52"/>
      <c r="C237" s="55" t="s">
        <v>649</v>
      </c>
      <c r="D237" s="55" t="s">
        <v>3028</v>
      </c>
      <c r="E237" s="52"/>
      <c r="F237" s="81" t="str">
        <f t="shared" si="0"/>
        <v>INSERT INTO NV_GATAU VALUES ('G0047', 'NV709');</v>
      </c>
      <c r="G237" s="82"/>
      <c r="H237" s="82"/>
      <c r="I237" s="82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</row>
    <row r="238" spans="1:27">
      <c r="A238" s="52"/>
      <c r="B238" s="52"/>
      <c r="C238" s="55" t="s">
        <v>649</v>
      </c>
      <c r="D238" s="55" t="s">
        <v>2126</v>
      </c>
      <c r="E238" s="52"/>
      <c r="F238" s="81" t="str">
        <f t="shared" si="0"/>
        <v>INSERT INTO NV_GATAU VALUES ('G0047', 'NV411');</v>
      </c>
      <c r="G238" s="82"/>
      <c r="H238" s="82"/>
      <c r="I238" s="82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</row>
    <row r="239" spans="1:27">
      <c r="A239" s="52"/>
      <c r="B239" s="52"/>
      <c r="C239" s="55" t="s">
        <v>649</v>
      </c>
      <c r="D239" s="55" t="s">
        <v>2143</v>
      </c>
      <c r="E239" s="52"/>
      <c r="F239" s="81" t="str">
        <f t="shared" si="0"/>
        <v>INSERT INTO NV_GATAU VALUES ('G0047', 'NV416');</v>
      </c>
      <c r="G239" s="82"/>
      <c r="H239" s="82"/>
      <c r="I239" s="82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</row>
    <row r="240" spans="1:27">
      <c r="A240" s="52"/>
      <c r="B240" s="52"/>
      <c r="C240" s="55" t="s">
        <v>651</v>
      </c>
      <c r="D240" s="55" t="s">
        <v>1418</v>
      </c>
      <c r="E240" s="52"/>
      <c r="F240" s="81" t="str">
        <f t="shared" si="0"/>
        <v>INSERT INTO NV_GATAU VALUES ('G0048', 'NV175');</v>
      </c>
      <c r="G240" s="82"/>
      <c r="H240" s="82"/>
      <c r="I240" s="82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</row>
    <row r="241" spans="1:27">
      <c r="A241" s="52"/>
      <c r="B241" s="52"/>
      <c r="C241" s="55" t="s">
        <v>651</v>
      </c>
      <c r="D241" s="55" t="s">
        <v>1421</v>
      </c>
      <c r="E241" s="52"/>
      <c r="F241" s="81" t="str">
        <f t="shared" si="0"/>
        <v>INSERT INTO NV_GATAU VALUES ('G0048', 'NV176');</v>
      </c>
      <c r="G241" s="82"/>
      <c r="H241" s="82"/>
      <c r="I241" s="82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</row>
    <row r="242" spans="1:27">
      <c r="A242" s="52"/>
      <c r="B242" s="52"/>
      <c r="C242" s="55" t="s">
        <v>651</v>
      </c>
      <c r="D242" s="55" t="s">
        <v>3136</v>
      </c>
      <c r="E242" s="52"/>
      <c r="F242" s="81" t="str">
        <f t="shared" si="0"/>
        <v>INSERT INTO NV_GATAU VALUES ('G0048', 'NV745');</v>
      </c>
      <c r="G242" s="82"/>
      <c r="H242" s="82"/>
      <c r="I242" s="82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</row>
    <row r="243" spans="1:27">
      <c r="A243" s="52"/>
      <c r="B243" s="52"/>
      <c r="C243" s="55" t="s">
        <v>651</v>
      </c>
      <c r="D243" s="55" t="s">
        <v>2146</v>
      </c>
      <c r="E243" s="52"/>
      <c r="F243" s="81" t="str">
        <f t="shared" si="0"/>
        <v>INSERT INTO NV_GATAU VALUES ('G0048', 'NV417');</v>
      </c>
      <c r="G243" s="82"/>
      <c r="H243" s="82"/>
      <c r="I243" s="82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</row>
    <row r="244" spans="1:27">
      <c r="A244" s="52"/>
      <c r="B244" s="52"/>
      <c r="C244" s="55" t="s">
        <v>651</v>
      </c>
      <c r="D244" s="55" t="s">
        <v>2149</v>
      </c>
      <c r="E244" s="52"/>
      <c r="F244" s="81" t="str">
        <f t="shared" si="0"/>
        <v>INSERT INTO NV_GATAU VALUES ('G0048', 'NV418');</v>
      </c>
      <c r="G244" s="82"/>
      <c r="H244" s="82"/>
      <c r="I244" s="82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</row>
    <row r="245" spans="1:27">
      <c r="A245" s="52"/>
      <c r="B245" s="52"/>
      <c r="C245" s="55" t="s">
        <v>654</v>
      </c>
      <c r="D245" s="55" t="s">
        <v>1424</v>
      </c>
      <c r="E245" s="52"/>
      <c r="F245" s="81" t="str">
        <f t="shared" si="0"/>
        <v>INSERT INTO NV_GATAU VALUES ('G0049', 'NV177');</v>
      </c>
      <c r="G245" s="82"/>
      <c r="H245" s="82"/>
      <c r="I245" s="82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</row>
    <row r="246" spans="1:27">
      <c r="A246" s="52"/>
      <c r="B246" s="52"/>
      <c r="C246" s="55" t="s">
        <v>654</v>
      </c>
      <c r="D246" s="55" t="s">
        <v>1427</v>
      </c>
      <c r="E246" s="52"/>
      <c r="F246" s="81" t="str">
        <f t="shared" si="0"/>
        <v>INSERT INTO NV_GATAU VALUES ('G0049', 'NV178');</v>
      </c>
      <c r="G246" s="82"/>
      <c r="H246" s="82"/>
      <c r="I246" s="82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</row>
    <row r="247" spans="1:27">
      <c r="A247" s="52"/>
      <c r="B247" s="52"/>
      <c r="C247" s="55" t="s">
        <v>654</v>
      </c>
      <c r="D247" s="55" t="s">
        <v>2915</v>
      </c>
      <c r="E247" s="52"/>
      <c r="F247" s="81" t="str">
        <f t="shared" si="0"/>
        <v>INSERT INTO NV_GATAU VALUES ('G0049', 'NV671');</v>
      </c>
      <c r="G247" s="82"/>
      <c r="H247" s="82"/>
      <c r="I247" s="82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</row>
    <row r="248" spans="1:27">
      <c r="A248" s="52"/>
      <c r="B248" s="52"/>
      <c r="C248" s="55" t="s">
        <v>654</v>
      </c>
      <c r="D248" s="55" t="s">
        <v>2152</v>
      </c>
      <c r="E248" s="52"/>
      <c r="F248" s="81" t="str">
        <f t="shared" si="0"/>
        <v>INSERT INTO NV_GATAU VALUES ('G0049', 'NV419');</v>
      </c>
      <c r="G248" s="82"/>
      <c r="H248" s="82"/>
      <c r="I248" s="82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</row>
    <row r="249" spans="1:27">
      <c r="A249" s="52"/>
      <c r="B249" s="52"/>
      <c r="C249" s="55" t="s">
        <v>654</v>
      </c>
      <c r="D249" s="55" t="s">
        <v>2155</v>
      </c>
      <c r="E249" s="52"/>
      <c r="F249" s="81" t="str">
        <f t="shared" si="0"/>
        <v>INSERT INTO NV_GATAU VALUES ('G0049', 'NV420');</v>
      </c>
      <c r="G249" s="82"/>
      <c r="H249" s="82"/>
      <c r="I249" s="82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</row>
    <row r="250" spans="1:27">
      <c r="A250" s="52"/>
      <c r="B250" s="52"/>
      <c r="C250" s="55" t="s">
        <v>657</v>
      </c>
      <c r="D250" s="55" t="s">
        <v>1430</v>
      </c>
      <c r="E250" s="52"/>
      <c r="F250" s="81" t="str">
        <f t="shared" si="0"/>
        <v>INSERT INTO NV_GATAU VALUES ('G0050', 'NV179');</v>
      </c>
      <c r="G250" s="82"/>
      <c r="H250" s="82"/>
      <c r="I250" s="82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</row>
    <row r="251" spans="1:27">
      <c r="A251" s="52"/>
      <c r="B251" s="52"/>
      <c r="C251" s="55" t="s">
        <v>657</v>
      </c>
      <c r="D251" s="55" t="s">
        <v>1433</v>
      </c>
      <c r="E251" s="52"/>
      <c r="F251" s="81" t="str">
        <f t="shared" si="0"/>
        <v>INSERT INTO NV_GATAU VALUES ('G0050', 'NV180');</v>
      </c>
      <c r="G251" s="82"/>
      <c r="H251" s="82"/>
      <c r="I251" s="82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</row>
    <row r="252" spans="1:27">
      <c r="A252" s="52"/>
      <c r="B252" s="52"/>
      <c r="C252" s="55" t="s">
        <v>657</v>
      </c>
      <c r="D252" s="55" t="s">
        <v>3004</v>
      </c>
      <c r="E252" s="52"/>
      <c r="F252" s="81" t="str">
        <f t="shared" si="0"/>
        <v>INSERT INTO NV_GATAU VALUES ('G0050', 'NV701');</v>
      </c>
      <c r="G252" s="82"/>
      <c r="H252" s="82"/>
      <c r="I252" s="82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</row>
    <row r="253" spans="1:27">
      <c r="A253" s="52"/>
      <c r="B253" s="52"/>
      <c r="C253" s="55" t="s">
        <v>657</v>
      </c>
      <c r="D253" s="55" t="s">
        <v>2158</v>
      </c>
      <c r="E253" s="52"/>
      <c r="F253" s="81" t="str">
        <f t="shared" si="0"/>
        <v>INSERT INTO NV_GATAU VALUES ('G0050', 'NV421');</v>
      </c>
      <c r="G253" s="82"/>
      <c r="H253" s="82"/>
      <c r="I253" s="82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</row>
    <row r="254" spans="1:27">
      <c r="A254" s="52"/>
      <c r="B254" s="52"/>
      <c r="C254" s="55" t="s">
        <v>657</v>
      </c>
      <c r="D254" s="55" t="s">
        <v>2161</v>
      </c>
      <c r="E254" s="52"/>
      <c r="F254" s="81" t="str">
        <f t="shared" si="0"/>
        <v>INSERT INTO NV_GATAU VALUES ('G0050', 'NV422');</v>
      </c>
      <c r="G254" s="82"/>
      <c r="H254" s="82"/>
      <c r="I254" s="82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</row>
    <row r="255" spans="1:27">
      <c r="A255" s="52"/>
      <c r="B255" s="52"/>
      <c r="C255" s="55" t="s">
        <v>659</v>
      </c>
      <c r="D255" s="55" t="s">
        <v>1436</v>
      </c>
      <c r="E255" s="52"/>
      <c r="F255" s="81" t="str">
        <f t="shared" si="0"/>
        <v>INSERT INTO NV_GATAU VALUES ('G0051', 'NV181');</v>
      </c>
      <c r="G255" s="82"/>
      <c r="H255" s="82"/>
      <c r="I255" s="82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</row>
    <row r="256" spans="1:27">
      <c r="A256" s="52"/>
      <c r="B256" s="52"/>
      <c r="C256" s="55" t="s">
        <v>659</v>
      </c>
      <c r="D256" s="55" t="s">
        <v>1439</v>
      </c>
      <c r="E256" s="52"/>
      <c r="F256" s="81" t="str">
        <f t="shared" si="0"/>
        <v>INSERT INTO NV_GATAU VALUES ('G0051', 'NV182');</v>
      </c>
      <c r="G256" s="82"/>
      <c r="H256" s="82"/>
      <c r="I256" s="82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</row>
    <row r="257" spans="1:27">
      <c r="A257" s="52"/>
      <c r="B257" s="52"/>
      <c r="C257" s="55" t="s">
        <v>659</v>
      </c>
      <c r="D257" s="55" t="s">
        <v>2912</v>
      </c>
      <c r="E257" s="52"/>
      <c r="F257" s="81" t="str">
        <f t="shared" si="0"/>
        <v>INSERT INTO NV_GATAU VALUES ('G0051', 'NV670');</v>
      </c>
      <c r="G257" s="82"/>
      <c r="H257" s="82"/>
      <c r="I257" s="82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</row>
    <row r="258" spans="1:27">
      <c r="A258" s="52"/>
      <c r="B258" s="52"/>
      <c r="C258" s="55" t="s">
        <v>659</v>
      </c>
      <c r="D258" s="55" t="s">
        <v>2164</v>
      </c>
      <c r="E258" s="52"/>
      <c r="F258" s="81" t="str">
        <f t="shared" si="0"/>
        <v>INSERT INTO NV_GATAU VALUES ('G0051', 'NV423');</v>
      </c>
      <c r="G258" s="82"/>
      <c r="H258" s="82"/>
      <c r="I258" s="82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</row>
    <row r="259" spans="1:27">
      <c r="A259" s="52"/>
      <c r="B259" s="52"/>
      <c r="C259" s="55" t="s">
        <v>659</v>
      </c>
      <c r="D259" s="55" t="s">
        <v>2167</v>
      </c>
      <c r="E259" s="52"/>
      <c r="F259" s="81" t="str">
        <f t="shared" si="0"/>
        <v>INSERT INTO NV_GATAU VALUES ('G0051', 'NV424');</v>
      </c>
      <c r="G259" s="82"/>
      <c r="H259" s="82"/>
      <c r="I259" s="82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</row>
    <row r="260" spans="1:27">
      <c r="A260" s="52"/>
      <c r="B260" s="52"/>
      <c r="C260" s="55" t="s">
        <v>662</v>
      </c>
      <c r="D260" s="55" t="s">
        <v>1442</v>
      </c>
      <c r="E260" s="52"/>
      <c r="F260" s="81" t="str">
        <f t="shared" si="0"/>
        <v>INSERT INTO NV_GATAU VALUES ('G0052', 'NV183');</v>
      </c>
      <c r="G260" s="82"/>
      <c r="H260" s="82"/>
      <c r="I260" s="82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</row>
    <row r="261" spans="1:27">
      <c r="A261" s="52"/>
      <c r="B261" s="52"/>
      <c r="C261" s="55" t="s">
        <v>662</v>
      </c>
      <c r="D261" s="55" t="s">
        <v>1445</v>
      </c>
      <c r="E261" s="52"/>
      <c r="F261" s="81" t="str">
        <f t="shared" si="0"/>
        <v>INSERT INTO NV_GATAU VALUES ('G0052', 'NV184');</v>
      </c>
      <c r="G261" s="82"/>
      <c r="H261" s="82"/>
      <c r="I261" s="82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</row>
    <row r="262" spans="1:27">
      <c r="A262" s="52"/>
      <c r="B262" s="52"/>
      <c r="C262" s="55" t="s">
        <v>662</v>
      </c>
      <c r="D262" s="55" t="s">
        <v>3082</v>
      </c>
      <c r="E262" s="52"/>
      <c r="F262" s="81" t="str">
        <f t="shared" si="0"/>
        <v>INSERT INTO NV_GATAU VALUES ('G0052', 'NV727');</v>
      </c>
      <c r="G262" s="82"/>
      <c r="H262" s="82"/>
      <c r="I262" s="82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</row>
    <row r="263" spans="1:27">
      <c r="A263" s="52"/>
      <c r="B263" s="52"/>
      <c r="C263" s="55" t="s">
        <v>662</v>
      </c>
      <c r="D263" s="55" t="s">
        <v>2170</v>
      </c>
      <c r="E263" s="52"/>
      <c r="F263" s="81" t="str">
        <f t="shared" si="0"/>
        <v>INSERT INTO NV_GATAU VALUES ('G0052', 'NV425');</v>
      </c>
      <c r="G263" s="82"/>
      <c r="H263" s="82"/>
      <c r="I263" s="82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</row>
    <row r="264" spans="1:27">
      <c r="A264" s="52"/>
      <c r="B264" s="52"/>
      <c r="C264" s="55" t="s">
        <v>662</v>
      </c>
      <c r="D264" s="55" t="s">
        <v>2173</v>
      </c>
      <c r="E264" s="52"/>
      <c r="F264" s="81" t="str">
        <f t="shared" si="0"/>
        <v>INSERT INTO NV_GATAU VALUES ('G0052', 'NV426');</v>
      </c>
      <c r="G264" s="82"/>
      <c r="H264" s="82"/>
      <c r="I264" s="82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</row>
    <row r="265" spans="1:27">
      <c r="A265" s="52"/>
      <c r="B265" s="52"/>
      <c r="C265" s="55" t="s">
        <v>664</v>
      </c>
      <c r="D265" s="55" t="s">
        <v>1448</v>
      </c>
      <c r="E265" s="52"/>
      <c r="F265" s="81" t="str">
        <f t="shared" si="0"/>
        <v>INSERT INTO NV_GATAU VALUES ('G0053', 'NV185');</v>
      </c>
      <c r="G265" s="82"/>
      <c r="H265" s="82"/>
      <c r="I265" s="82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</row>
    <row r="266" spans="1:27">
      <c r="A266" s="52"/>
      <c r="B266" s="52"/>
      <c r="C266" s="55" t="s">
        <v>664</v>
      </c>
      <c r="D266" s="55" t="s">
        <v>1451</v>
      </c>
      <c r="E266" s="52"/>
      <c r="F266" s="81" t="str">
        <f t="shared" si="0"/>
        <v>INSERT INTO NV_GATAU VALUES ('G0053', 'NV186');</v>
      </c>
      <c r="G266" s="82"/>
      <c r="H266" s="82"/>
      <c r="I266" s="82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</row>
    <row r="267" spans="1:27">
      <c r="A267" s="52"/>
      <c r="B267" s="52"/>
      <c r="C267" s="55" t="s">
        <v>664</v>
      </c>
      <c r="D267" s="55" t="s">
        <v>3085</v>
      </c>
      <c r="E267" s="52"/>
      <c r="F267" s="81" t="str">
        <f t="shared" si="0"/>
        <v>INSERT INTO NV_GATAU VALUES ('G0053', 'NV728');</v>
      </c>
      <c r="G267" s="82"/>
      <c r="H267" s="82"/>
      <c r="I267" s="82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</row>
    <row r="268" spans="1:27">
      <c r="A268" s="52"/>
      <c r="B268" s="52"/>
      <c r="C268" s="55" t="s">
        <v>664</v>
      </c>
      <c r="D268" s="55" t="s">
        <v>2176</v>
      </c>
      <c r="E268" s="52"/>
      <c r="F268" s="81" t="str">
        <f t="shared" si="0"/>
        <v>INSERT INTO NV_GATAU VALUES ('G0053', 'NV427');</v>
      </c>
      <c r="G268" s="82"/>
      <c r="H268" s="82"/>
      <c r="I268" s="82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</row>
    <row r="269" spans="1:27">
      <c r="A269" s="52"/>
      <c r="B269" s="52"/>
      <c r="C269" s="55" t="s">
        <v>664</v>
      </c>
      <c r="D269" s="55" t="s">
        <v>2179</v>
      </c>
      <c r="E269" s="52"/>
      <c r="F269" s="81" t="str">
        <f t="shared" si="0"/>
        <v>INSERT INTO NV_GATAU VALUES ('G0053', 'NV428');</v>
      </c>
      <c r="G269" s="82"/>
      <c r="H269" s="82"/>
      <c r="I269" s="82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</row>
    <row r="270" spans="1:27">
      <c r="A270" s="52"/>
      <c r="B270" s="52"/>
      <c r="C270" s="55" t="s">
        <v>666</v>
      </c>
      <c r="D270" s="55" t="s">
        <v>1454</v>
      </c>
      <c r="E270" s="52"/>
      <c r="F270" s="81" t="str">
        <f t="shared" si="0"/>
        <v>INSERT INTO NV_GATAU VALUES ('G0054', 'NV187');</v>
      </c>
      <c r="G270" s="82"/>
      <c r="H270" s="82"/>
      <c r="I270" s="82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</row>
    <row r="271" spans="1:27">
      <c r="A271" s="52"/>
      <c r="B271" s="52"/>
      <c r="C271" s="55" t="s">
        <v>666</v>
      </c>
      <c r="D271" s="55" t="s">
        <v>1457</v>
      </c>
      <c r="E271" s="52"/>
      <c r="F271" s="81" t="str">
        <f t="shared" si="0"/>
        <v>INSERT INTO NV_GATAU VALUES ('G0054', 'NV188');</v>
      </c>
      <c r="G271" s="82"/>
      <c r="H271" s="82"/>
      <c r="I271" s="82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</row>
    <row r="272" spans="1:27">
      <c r="A272" s="52"/>
      <c r="B272" s="52"/>
      <c r="C272" s="55" t="s">
        <v>666</v>
      </c>
      <c r="D272" s="55" t="s">
        <v>2945</v>
      </c>
      <c r="E272" s="52"/>
      <c r="F272" s="81" t="str">
        <f t="shared" si="0"/>
        <v>INSERT INTO NV_GATAU VALUES ('G0054', 'NV681');</v>
      </c>
      <c r="G272" s="82"/>
      <c r="H272" s="82"/>
      <c r="I272" s="82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</row>
    <row r="273" spans="1:27">
      <c r="A273" s="52"/>
      <c r="B273" s="52"/>
      <c r="C273" s="55" t="s">
        <v>666</v>
      </c>
      <c r="D273" s="55" t="s">
        <v>2182</v>
      </c>
      <c r="E273" s="52"/>
      <c r="F273" s="81" t="str">
        <f t="shared" si="0"/>
        <v>INSERT INTO NV_GATAU VALUES ('G0054', 'NV429');</v>
      </c>
      <c r="G273" s="82"/>
      <c r="H273" s="82"/>
      <c r="I273" s="82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</row>
    <row r="274" spans="1:27">
      <c r="A274" s="52"/>
      <c r="B274" s="52"/>
      <c r="C274" s="55" t="s">
        <v>666</v>
      </c>
      <c r="D274" s="55" t="s">
        <v>2185</v>
      </c>
      <c r="E274" s="52"/>
      <c r="F274" s="81" t="str">
        <f t="shared" si="0"/>
        <v>INSERT INTO NV_GATAU VALUES ('G0054', 'NV430');</v>
      </c>
      <c r="G274" s="82"/>
      <c r="H274" s="82"/>
      <c r="I274" s="82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</row>
    <row r="275" spans="1:27">
      <c r="A275" s="52"/>
      <c r="B275" s="52"/>
      <c r="C275" s="55" t="s">
        <v>60</v>
      </c>
      <c r="D275" s="55" t="s">
        <v>1460</v>
      </c>
      <c r="E275" s="52"/>
      <c r="F275" s="81" t="str">
        <f t="shared" si="0"/>
        <v>INSERT INTO NV_GATAU VALUES ('G0055', 'NV189');</v>
      </c>
      <c r="G275" s="82"/>
      <c r="H275" s="82"/>
      <c r="I275" s="82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</row>
    <row r="276" spans="1:27">
      <c r="A276" s="52"/>
      <c r="B276" s="52"/>
      <c r="C276" s="55" t="s">
        <v>60</v>
      </c>
      <c r="D276" s="55" t="s">
        <v>1463</v>
      </c>
      <c r="E276" s="52"/>
      <c r="F276" s="81" t="str">
        <f t="shared" si="0"/>
        <v>INSERT INTO NV_GATAU VALUES ('G0055', 'NV190');</v>
      </c>
      <c r="G276" s="82"/>
      <c r="H276" s="82"/>
      <c r="I276" s="82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</row>
    <row r="277" spans="1:27">
      <c r="A277" s="52"/>
      <c r="B277" s="52"/>
      <c r="C277" s="55" t="s">
        <v>60</v>
      </c>
      <c r="D277" s="55" t="s">
        <v>3007</v>
      </c>
      <c r="E277" s="52"/>
      <c r="F277" s="81" t="str">
        <f t="shared" si="0"/>
        <v>INSERT INTO NV_GATAU VALUES ('G0055', 'NV702');</v>
      </c>
      <c r="G277" s="82"/>
      <c r="H277" s="82"/>
      <c r="I277" s="82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</row>
    <row r="278" spans="1:27">
      <c r="A278" s="52"/>
      <c r="B278" s="52"/>
      <c r="C278" s="55" t="s">
        <v>60</v>
      </c>
      <c r="D278" s="55" t="s">
        <v>2188</v>
      </c>
      <c r="E278" s="52"/>
      <c r="F278" s="81" t="str">
        <f t="shared" si="0"/>
        <v>INSERT INTO NV_GATAU VALUES ('G0055', 'NV431');</v>
      </c>
      <c r="G278" s="82"/>
      <c r="H278" s="82"/>
      <c r="I278" s="82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</row>
    <row r="279" spans="1:27">
      <c r="A279" s="52"/>
      <c r="B279" s="52"/>
      <c r="C279" s="55" t="s">
        <v>60</v>
      </c>
      <c r="D279" s="55" t="s">
        <v>2194</v>
      </c>
      <c r="E279" s="52"/>
      <c r="F279" s="81" t="str">
        <f t="shared" si="0"/>
        <v>INSERT INTO NV_GATAU VALUES ('G0055', 'NV433');</v>
      </c>
      <c r="G279" s="82"/>
      <c r="H279" s="82"/>
      <c r="I279" s="82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</row>
    <row r="280" spans="1:27">
      <c r="A280" s="52"/>
      <c r="B280" s="52"/>
      <c r="C280" s="55" t="s">
        <v>670</v>
      </c>
      <c r="D280" s="55" t="s">
        <v>1502</v>
      </c>
      <c r="E280" s="52"/>
      <c r="F280" s="81" t="str">
        <f t="shared" si="0"/>
        <v>INSERT INTO NV_GATAU VALUES ('G0056', 'NV203');</v>
      </c>
      <c r="G280" s="82"/>
      <c r="H280" s="82"/>
      <c r="I280" s="82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</row>
    <row r="281" spans="1:27">
      <c r="A281" s="52"/>
      <c r="B281" s="52"/>
      <c r="C281" s="55" t="s">
        <v>670</v>
      </c>
      <c r="D281" s="55" t="s">
        <v>1505</v>
      </c>
      <c r="E281" s="52"/>
      <c r="F281" s="81" t="str">
        <f t="shared" si="0"/>
        <v>INSERT INTO NV_GATAU VALUES ('G0056', 'NV204');</v>
      </c>
      <c r="G281" s="82"/>
      <c r="H281" s="82"/>
      <c r="I281" s="82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</row>
    <row r="282" spans="1:27">
      <c r="A282" s="52"/>
      <c r="B282" s="52"/>
      <c r="C282" s="55" t="s">
        <v>670</v>
      </c>
      <c r="D282" s="55" t="s">
        <v>3025</v>
      </c>
      <c r="E282" s="52"/>
      <c r="F282" s="81" t="str">
        <f t="shared" si="0"/>
        <v>INSERT INTO NV_GATAU VALUES ('G0056', 'NV708');</v>
      </c>
      <c r="G282" s="82"/>
      <c r="H282" s="82"/>
      <c r="I282" s="82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</row>
    <row r="283" spans="1:27">
      <c r="A283" s="52"/>
      <c r="B283" s="52"/>
      <c r="C283" s="55" t="s">
        <v>670</v>
      </c>
      <c r="D283" s="55" t="s">
        <v>2200</v>
      </c>
      <c r="E283" s="52"/>
      <c r="F283" s="81" t="str">
        <f t="shared" si="0"/>
        <v>INSERT INTO NV_GATAU VALUES ('G0056', 'NV435');</v>
      </c>
      <c r="G283" s="82"/>
      <c r="H283" s="82"/>
      <c r="I283" s="82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</row>
    <row r="284" spans="1:27">
      <c r="A284" s="52"/>
      <c r="B284" s="52"/>
      <c r="C284" s="55" t="s">
        <v>670</v>
      </c>
      <c r="D284" s="55" t="s">
        <v>2203</v>
      </c>
      <c r="E284" s="52"/>
      <c r="F284" s="81" t="str">
        <f t="shared" si="0"/>
        <v>INSERT INTO NV_GATAU VALUES ('G0056', 'NV436');</v>
      </c>
      <c r="G284" s="82"/>
      <c r="H284" s="82"/>
      <c r="I284" s="82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</row>
    <row r="285" spans="1:27">
      <c r="A285" s="52"/>
      <c r="B285" s="52"/>
      <c r="C285" s="55" t="s">
        <v>64</v>
      </c>
      <c r="D285" s="55" t="s">
        <v>1508</v>
      </c>
      <c r="E285" s="52"/>
      <c r="F285" s="81" t="str">
        <f t="shared" si="0"/>
        <v>INSERT INTO NV_GATAU VALUES ('G0057', 'NV205');</v>
      </c>
      <c r="G285" s="82"/>
      <c r="H285" s="82"/>
      <c r="I285" s="82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</row>
    <row r="286" spans="1:27">
      <c r="A286" s="52"/>
      <c r="B286" s="52"/>
      <c r="C286" s="55" t="s">
        <v>64</v>
      </c>
      <c r="D286" s="55" t="s">
        <v>1511</v>
      </c>
      <c r="E286" s="52"/>
      <c r="F286" s="81" t="str">
        <f t="shared" si="0"/>
        <v>INSERT INTO NV_GATAU VALUES ('G0057', 'NV206');</v>
      </c>
      <c r="G286" s="82"/>
      <c r="H286" s="82"/>
      <c r="I286" s="82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</row>
    <row r="287" spans="1:27">
      <c r="A287" s="52"/>
      <c r="B287" s="52"/>
      <c r="C287" s="55" t="s">
        <v>64</v>
      </c>
      <c r="D287" s="55" t="s">
        <v>2921</v>
      </c>
      <c r="E287" s="52"/>
      <c r="F287" s="81" t="str">
        <f t="shared" si="0"/>
        <v>INSERT INTO NV_GATAU VALUES ('G0057', 'NV673');</v>
      </c>
      <c r="G287" s="82"/>
      <c r="H287" s="82"/>
      <c r="I287" s="82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</row>
    <row r="288" spans="1:27">
      <c r="A288" s="52"/>
      <c r="B288" s="52"/>
      <c r="C288" s="55" t="s">
        <v>64</v>
      </c>
      <c r="D288" s="55" t="s">
        <v>2209</v>
      </c>
      <c r="E288" s="52"/>
      <c r="F288" s="81" t="str">
        <f t="shared" si="0"/>
        <v>INSERT INTO NV_GATAU VALUES ('G0057', 'NV438');</v>
      </c>
      <c r="G288" s="82"/>
      <c r="H288" s="82"/>
      <c r="I288" s="82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</row>
    <row r="289" spans="1:27">
      <c r="A289" s="52"/>
      <c r="B289" s="52"/>
      <c r="C289" s="55" t="s">
        <v>64</v>
      </c>
      <c r="D289" s="55" t="s">
        <v>2212</v>
      </c>
      <c r="E289" s="52"/>
      <c r="F289" s="81" t="str">
        <f t="shared" si="0"/>
        <v>INSERT INTO NV_GATAU VALUES ('G0057', 'NV439');</v>
      </c>
      <c r="G289" s="82"/>
      <c r="H289" s="82"/>
      <c r="I289" s="82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</row>
    <row r="290" spans="1:27">
      <c r="A290" s="52"/>
      <c r="B290" s="52"/>
      <c r="C290" s="55" t="s">
        <v>674</v>
      </c>
      <c r="D290" s="55" t="s">
        <v>1514</v>
      </c>
      <c r="E290" s="52"/>
      <c r="F290" s="81" t="str">
        <f t="shared" si="0"/>
        <v>INSERT INTO NV_GATAU VALUES ('G0058', 'NV207');</v>
      </c>
      <c r="G290" s="82"/>
      <c r="H290" s="82"/>
      <c r="I290" s="82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</row>
    <row r="291" spans="1:27">
      <c r="A291" s="52"/>
      <c r="B291" s="52"/>
      <c r="C291" s="55" t="s">
        <v>674</v>
      </c>
      <c r="D291" s="55" t="s">
        <v>1517</v>
      </c>
      <c r="E291" s="52"/>
      <c r="F291" s="81" t="str">
        <f t="shared" si="0"/>
        <v>INSERT INTO NV_GATAU VALUES ('G0058', 'NV208');</v>
      </c>
      <c r="G291" s="82"/>
      <c r="H291" s="82"/>
      <c r="I291" s="82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</row>
    <row r="292" spans="1:27">
      <c r="A292" s="52"/>
      <c r="B292" s="52"/>
      <c r="C292" s="55" t="s">
        <v>674</v>
      </c>
      <c r="D292" s="55" t="s">
        <v>3010</v>
      </c>
      <c r="E292" s="52"/>
      <c r="F292" s="81" t="str">
        <f t="shared" si="0"/>
        <v>INSERT INTO NV_GATAU VALUES ('G0058', 'NV703');</v>
      </c>
      <c r="G292" s="82"/>
      <c r="H292" s="82"/>
      <c r="I292" s="82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</row>
    <row r="293" spans="1:27">
      <c r="A293" s="52"/>
      <c r="B293" s="52"/>
      <c r="C293" s="55" t="s">
        <v>674</v>
      </c>
      <c r="D293" s="55" t="s">
        <v>2219</v>
      </c>
      <c r="E293" s="52"/>
      <c r="F293" s="81" t="str">
        <f t="shared" si="0"/>
        <v>INSERT INTO NV_GATAU VALUES ('G0058', 'NV441');</v>
      </c>
      <c r="G293" s="82"/>
      <c r="H293" s="82"/>
      <c r="I293" s="82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</row>
    <row r="294" spans="1:27">
      <c r="A294" s="52"/>
      <c r="B294" s="52"/>
      <c r="C294" s="55" t="s">
        <v>674</v>
      </c>
      <c r="D294" s="55" t="s">
        <v>2222</v>
      </c>
      <c r="E294" s="52"/>
      <c r="F294" s="81" t="str">
        <f t="shared" si="0"/>
        <v>INSERT INTO NV_GATAU VALUES ('G0058', 'NV442');</v>
      </c>
      <c r="G294" s="82"/>
      <c r="H294" s="82"/>
      <c r="I294" s="82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</row>
    <row r="295" spans="1:27">
      <c r="A295" s="52"/>
      <c r="B295" s="52"/>
      <c r="C295" s="55" t="s">
        <v>677</v>
      </c>
      <c r="D295" s="55" t="s">
        <v>1535</v>
      </c>
      <c r="E295" s="52"/>
      <c r="F295" s="81" t="str">
        <f t="shared" si="0"/>
        <v>INSERT INTO NV_GATAU VALUES ('G0059', 'NV214');</v>
      </c>
      <c r="G295" s="82"/>
      <c r="H295" s="82"/>
      <c r="I295" s="82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</row>
    <row r="296" spans="1:27">
      <c r="A296" s="52"/>
      <c r="B296" s="52"/>
      <c r="C296" s="55" t="s">
        <v>677</v>
      </c>
      <c r="D296" s="55" t="s">
        <v>1538</v>
      </c>
      <c r="E296" s="52"/>
      <c r="F296" s="81" t="str">
        <f t="shared" si="0"/>
        <v>INSERT INTO NV_GATAU VALUES ('G0059', 'NV215');</v>
      </c>
      <c r="G296" s="82"/>
      <c r="H296" s="82"/>
      <c r="I296" s="82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</row>
    <row r="297" spans="1:27">
      <c r="A297" s="52"/>
      <c r="B297" s="52"/>
      <c r="C297" s="55" t="s">
        <v>677</v>
      </c>
      <c r="D297" s="55" t="s">
        <v>2918</v>
      </c>
      <c r="E297" s="52"/>
      <c r="F297" s="81" t="str">
        <f t="shared" si="0"/>
        <v>INSERT INTO NV_GATAU VALUES ('G0059', 'NV672');</v>
      </c>
      <c r="G297" s="82"/>
      <c r="H297" s="82"/>
      <c r="I297" s="82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</row>
    <row r="298" spans="1:27">
      <c r="A298" s="52"/>
      <c r="B298" s="52"/>
      <c r="C298" s="55" t="s">
        <v>677</v>
      </c>
      <c r="D298" s="55" t="s">
        <v>2225</v>
      </c>
      <c r="E298" s="52"/>
      <c r="F298" s="81" t="str">
        <f t="shared" si="0"/>
        <v>INSERT INTO NV_GATAU VALUES ('G0059', 'NV443');</v>
      </c>
      <c r="G298" s="82"/>
      <c r="H298" s="82"/>
      <c r="I298" s="82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</row>
    <row r="299" spans="1:27">
      <c r="A299" s="52"/>
      <c r="B299" s="52"/>
      <c r="C299" s="55" t="s">
        <v>677</v>
      </c>
      <c r="D299" s="55" t="s">
        <v>2234</v>
      </c>
      <c r="E299" s="52"/>
      <c r="F299" s="81" t="str">
        <f t="shared" si="0"/>
        <v>INSERT INTO NV_GATAU VALUES ('G0059', 'NV446');</v>
      </c>
      <c r="G299" s="82"/>
      <c r="H299" s="82"/>
      <c r="I299" s="82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</row>
    <row r="300" spans="1:27">
      <c r="A300" s="52"/>
      <c r="B300" s="52"/>
      <c r="C300" s="55" t="s">
        <v>680</v>
      </c>
      <c r="D300" s="55" t="s">
        <v>1541</v>
      </c>
      <c r="E300" s="52"/>
      <c r="F300" s="81" t="str">
        <f t="shared" si="0"/>
        <v>INSERT INTO NV_GATAU VALUES ('G0060', 'NV216');</v>
      </c>
      <c r="G300" s="82"/>
      <c r="H300" s="82"/>
      <c r="I300" s="82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</row>
    <row r="301" spans="1:27">
      <c r="A301" s="52"/>
      <c r="B301" s="52"/>
      <c r="C301" s="55" t="s">
        <v>680</v>
      </c>
      <c r="D301" s="55" t="s">
        <v>1544</v>
      </c>
      <c r="E301" s="52"/>
      <c r="F301" s="81" t="str">
        <f t="shared" si="0"/>
        <v>INSERT INTO NV_GATAU VALUES ('G0060', 'NV217');</v>
      </c>
      <c r="G301" s="82"/>
      <c r="H301" s="82"/>
      <c r="I301" s="82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</row>
    <row r="302" spans="1:27">
      <c r="A302" s="52"/>
      <c r="B302" s="52"/>
      <c r="C302" s="55" t="s">
        <v>680</v>
      </c>
      <c r="D302" s="55" t="s">
        <v>2942</v>
      </c>
      <c r="E302" s="52"/>
      <c r="F302" s="81" t="str">
        <f t="shared" si="0"/>
        <v>INSERT INTO NV_GATAU VALUES ('G0060', 'NV680');</v>
      </c>
      <c r="G302" s="82"/>
      <c r="H302" s="82"/>
      <c r="I302" s="82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</row>
    <row r="303" spans="1:27">
      <c r="A303" s="52"/>
      <c r="B303" s="52"/>
      <c r="C303" s="55" t="s">
        <v>680</v>
      </c>
      <c r="D303" s="55" t="s">
        <v>2237</v>
      </c>
      <c r="E303" s="52"/>
      <c r="F303" s="81" t="str">
        <f t="shared" si="0"/>
        <v>INSERT INTO NV_GATAU VALUES ('G0060', 'NV447');</v>
      </c>
      <c r="G303" s="82"/>
      <c r="H303" s="82"/>
      <c r="I303" s="82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</row>
    <row r="304" spans="1:27">
      <c r="A304" s="52"/>
      <c r="B304" s="52"/>
      <c r="C304" s="55" t="s">
        <v>680</v>
      </c>
      <c r="D304" s="55" t="s">
        <v>2240</v>
      </c>
      <c r="E304" s="52"/>
      <c r="F304" s="81" t="str">
        <f t="shared" si="0"/>
        <v>INSERT INTO NV_GATAU VALUES ('G0060', 'NV448');</v>
      </c>
      <c r="G304" s="82"/>
      <c r="H304" s="82"/>
      <c r="I304" s="82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</row>
    <row r="305" spans="1:27">
      <c r="A305" s="52"/>
      <c r="B305" s="52"/>
      <c r="C305" s="55" t="s">
        <v>682</v>
      </c>
      <c r="D305" s="55" t="s">
        <v>1547</v>
      </c>
      <c r="E305" s="52"/>
      <c r="F305" s="81" t="str">
        <f t="shared" si="0"/>
        <v>INSERT INTO NV_GATAU VALUES ('G0061', 'NV218');</v>
      </c>
      <c r="G305" s="82"/>
      <c r="H305" s="82"/>
      <c r="I305" s="82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</row>
    <row r="306" spans="1:27">
      <c r="A306" s="52"/>
      <c r="B306" s="52"/>
      <c r="C306" s="55" t="s">
        <v>682</v>
      </c>
      <c r="D306" s="55" t="s">
        <v>1550</v>
      </c>
      <c r="E306" s="52"/>
      <c r="F306" s="81" t="str">
        <f t="shared" si="0"/>
        <v>INSERT INTO NV_GATAU VALUES ('G0061', 'NV219');</v>
      </c>
      <c r="G306" s="82"/>
      <c r="H306" s="82"/>
      <c r="I306" s="82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</row>
    <row r="307" spans="1:27">
      <c r="A307" s="52"/>
      <c r="B307" s="52"/>
      <c r="C307" s="55" t="s">
        <v>682</v>
      </c>
      <c r="D307" s="55" t="s">
        <v>3091</v>
      </c>
      <c r="E307" s="52"/>
      <c r="F307" s="81" t="str">
        <f t="shared" si="0"/>
        <v>INSERT INTO NV_GATAU VALUES ('G0061', 'NV730');</v>
      </c>
      <c r="G307" s="82"/>
      <c r="H307" s="82"/>
      <c r="I307" s="82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</row>
    <row r="308" spans="1:27">
      <c r="A308" s="52"/>
      <c r="B308" s="52"/>
      <c r="C308" s="55" t="s">
        <v>682</v>
      </c>
      <c r="D308" s="55" t="s">
        <v>2243</v>
      </c>
      <c r="E308" s="52"/>
      <c r="F308" s="81" t="str">
        <f t="shared" si="0"/>
        <v>INSERT INTO NV_GATAU VALUES ('G0061', 'NV449');</v>
      </c>
      <c r="G308" s="82"/>
      <c r="H308" s="82"/>
      <c r="I308" s="82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</row>
    <row r="309" spans="1:27">
      <c r="A309" s="52"/>
      <c r="B309" s="52"/>
      <c r="C309" s="55" t="s">
        <v>682</v>
      </c>
      <c r="D309" s="55" t="s">
        <v>2246</v>
      </c>
      <c r="E309" s="52"/>
      <c r="F309" s="81" t="str">
        <f t="shared" si="0"/>
        <v>INSERT INTO NV_GATAU VALUES ('G0061', 'NV450');</v>
      </c>
      <c r="G309" s="82"/>
      <c r="H309" s="82"/>
      <c r="I309" s="82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</row>
    <row r="310" spans="1:27">
      <c r="A310" s="52"/>
      <c r="B310" s="52"/>
      <c r="C310" s="55" t="s">
        <v>685</v>
      </c>
      <c r="D310" s="55" t="s">
        <v>1553</v>
      </c>
      <c r="E310" s="52"/>
      <c r="F310" s="81" t="str">
        <f t="shared" si="0"/>
        <v>INSERT INTO NV_GATAU VALUES ('G0062', 'NV220');</v>
      </c>
      <c r="G310" s="82"/>
      <c r="H310" s="82"/>
      <c r="I310" s="82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</row>
    <row r="311" spans="1:27">
      <c r="A311" s="52"/>
      <c r="B311" s="52"/>
      <c r="C311" s="55" t="s">
        <v>685</v>
      </c>
      <c r="D311" s="55" t="s">
        <v>1556</v>
      </c>
      <c r="E311" s="52"/>
      <c r="F311" s="81" t="str">
        <f t="shared" si="0"/>
        <v>INSERT INTO NV_GATAU VALUES ('G0062', 'NV221');</v>
      </c>
      <c r="G311" s="82"/>
      <c r="H311" s="82"/>
      <c r="I311" s="82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</row>
    <row r="312" spans="1:27">
      <c r="A312" s="52"/>
      <c r="B312" s="52"/>
      <c r="C312" s="55" t="s">
        <v>685</v>
      </c>
      <c r="D312" s="55" t="s">
        <v>3013</v>
      </c>
      <c r="E312" s="52"/>
      <c r="F312" s="81" t="str">
        <f t="shared" si="0"/>
        <v>INSERT INTO NV_GATAU VALUES ('G0062', 'NV704');</v>
      </c>
      <c r="G312" s="82"/>
      <c r="H312" s="82"/>
      <c r="I312" s="82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</row>
    <row r="313" spans="1:27">
      <c r="A313" s="52"/>
      <c r="B313" s="52"/>
      <c r="C313" s="55" t="s">
        <v>685</v>
      </c>
      <c r="D313" s="55" t="s">
        <v>2249</v>
      </c>
      <c r="E313" s="52"/>
      <c r="F313" s="81" t="str">
        <f t="shared" si="0"/>
        <v>INSERT INTO NV_GATAU VALUES ('G0062', 'NV451');</v>
      </c>
      <c r="G313" s="82"/>
      <c r="H313" s="82"/>
      <c r="I313" s="82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</row>
    <row r="314" spans="1:27">
      <c r="A314" s="52"/>
      <c r="B314" s="52"/>
      <c r="C314" s="55" t="s">
        <v>685</v>
      </c>
      <c r="D314" s="55" t="s">
        <v>2252</v>
      </c>
      <c r="E314" s="52"/>
      <c r="F314" s="81" t="str">
        <f t="shared" si="0"/>
        <v>INSERT INTO NV_GATAU VALUES ('G0062', 'NV452');</v>
      </c>
      <c r="G314" s="82"/>
      <c r="H314" s="82"/>
      <c r="I314" s="82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</row>
    <row r="315" spans="1:27">
      <c r="A315" s="52"/>
      <c r="B315" s="52"/>
      <c r="C315" s="55" t="s">
        <v>76</v>
      </c>
      <c r="D315" s="55" t="s">
        <v>1559</v>
      </c>
      <c r="E315" s="52"/>
      <c r="F315" s="81" t="str">
        <f t="shared" si="0"/>
        <v>INSERT INTO NV_GATAU VALUES ('G0063', 'NV222');</v>
      </c>
      <c r="G315" s="82"/>
      <c r="H315" s="82"/>
      <c r="I315" s="82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</row>
    <row r="316" spans="1:27">
      <c r="A316" s="52"/>
      <c r="B316" s="52"/>
      <c r="C316" s="55" t="s">
        <v>76</v>
      </c>
      <c r="D316" s="55" t="s">
        <v>1562</v>
      </c>
      <c r="E316" s="52"/>
      <c r="F316" s="81" t="str">
        <f t="shared" si="0"/>
        <v>INSERT INTO NV_GATAU VALUES ('G0063', 'NV223');</v>
      </c>
      <c r="G316" s="82"/>
      <c r="H316" s="82"/>
      <c r="I316" s="82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</row>
    <row r="317" spans="1:27">
      <c r="A317" s="52"/>
      <c r="B317" s="52"/>
      <c r="C317" s="55" t="s">
        <v>76</v>
      </c>
      <c r="D317" s="55" t="s">
        <v>3022</v>
      </c>
      <c r="E317" s="52"/>
      <c r="F317" s="81" t="str">
        <f t="shared" si="0"/>
        <v>INSERT INTO NV_GATAU VALUES ('G0063', 'NV707');</v>
      </c>
      <c r="G317" s="82"/>
      <c r="H317" s="82"/>
      <c r="I317" s="82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</row>
    <row r="318" spans="1:27">
      <c r="A318" s="52"/>
      <c r="B318" s="52"/>
      <c r="C318" s="55" t="s">
        <v>76</v>
      </c>
      <c r="D318" s="55" t="s">
        <v>2255</v>
      </c>
      <c r="E318" s="52"/>
      <c r="F318" s="81" t="str">
        <f t="shared" si="0"/>
        <v>INSERT INTO NV_GATAU VALUES ('G0063', 'NV453');</v>
      </c>
      <c r="G318" s="82"/>
      <c r="H318" s="82"/>
      <c r="I318" s="82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</row>
    <row r="319" spans="1:27">
      <c r="A319" s="52"/>
      <c r="B319" s="52"/>
      <c r="C319" s="55" t="s">
        <v>76</v>
      </c>
      <c r="D319" s="55" t="s">
        <v>2258</v>
      </c>
      <c r="E319" s="52"/>
      <c r="F319" s="81" t="str">
        <f t="shared" si="0"/>
        <v>INSERT INTO NV_GATAU VALUES ('G0063', 'NV454');</v>
      </c>
      <c r="G319" s="82"/>
      <c r="H319" s="82"/>
      <c r="I319" s="82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</row>
    <row r="320" spans="1:27">
      <c r="A320" s="52"/>
      <c r="B320" s="52"/>
      <c r="C320" s="55" t="s">
        <v>690</v>
      </c>
      <c r="D320" s="55" t="s">
        <v>1565</v>
      </c>
      <c r="E320" s="52"/>
      <c r="F320" s="81" t="str">
        <f t="shared" si="0"/>
        <v>INSERT INTO NV_GATAU VALUES ('G0064', 'NV224');</v>
      </c>
      <c r="G320" s="82"/>
      <c r="H320" s="82"/>
      <c r="I320" s="82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</row>
    <row r="321" spans="1:27">
      <c r="A321" s="52"/>
      <c r="B321" s="52"/>
      <c r="C321" s="55" t="s">
        <v>690</v>
      </c>
      <c r="D321" s="55" t="s">
        <v>1568</v>
      </c>
      <c r="E321" s="52"/>
      <c r="F321" s="81" t="str">
        <f t="shared" si="0"/>
        <v>INSERT INTO NV_GATAU VALUES ('G0064', 'NV225');</v>
      </c>
      <c r="G321" s="82"/>
      <c r="H321" s="82"/>
      <c r="I321" s="82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</row>
    <row r="322" spans="1:27">
      <c r="A322" s="52"/>
      <c r="B322" s="52"/>
      <c r="C322" s="55" t="s">
        <v>690</v>
      </c>
      <c r="D322" s="55" t="s">
        <v>3016</v>
      </c>
      <c r="E322" s="52"/>
      <c r="F322" s="81" t="str">
        <f t="shared" si="0"/>
        <v>INSERT INTO NV_GATAU VALUES ('G0064', 'NV705');</v>
      </c>
      <c r="G322" s="82"/>
      <c r="H322" s="82"/>
      <c r="I322" s="82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</row>
    <row r="323" spans="1:27">
      <c r="A323" s="52"/>
      <c r="B323" s="52"/>
      <c r="C323" s="55" t="s">
        <v>690</v>
      </c>
      <c r="D323" s="55" t="s">
        <v>2264</v>
      </c>
      <c r="E323" s="52"/>
      <c r="F323" s="81" t="str">
        <f t="shared" si="0"/>
        <v>INSERT INTO NV_GATAU VALUES ('G0064', 'NV456');</v>
      </c>
      <c r="G323" s="82"/>
      <c r="H323" s="82"/>
      <c r="I323" s="82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</row>
    <row r="324" spans="1:27">
      <c r="A324" s="52"/>
      <c r="B324" s="52"/>
      <c r="C324" s="55" t="s">
        <v>690</v>
      </c>
      <c r="D324" s="55" t="s">
        <v>2267</v>
      </c>
      <c r="E324" s="52"/>
      <c r="F324" s="81" t="str">
        <f t="shared" si="0"/>
        <v>INSERT INTO NV_GATAU VALUES ('G0064', 'NV457');</v>
      </c>
      <c r="G324" s="82"/>
      <c r="H324" s="82"/>
      <c r="I324" s="82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</row>
    <row r="325" spans="1:27">
      <c r="A325" s="52"/>
      <c r="B325" s="52"/>
      <c r="C325" s="55" t="s">
        <v>693</v>
      </c>
      <c r="D325" s="55" t="s">
        <v>1571</v>
      </c>
      <c r="E325" s="52"/>
      <c r="F325" s="81" t="str">
        <f t="shared" si="0"/>
        <v>INSERT INTO NV_GATAU VALUES ('G0065', 'NV226');</v>
      </c>
      <c r="G325" s="82"/>
      <c r="H325" s="82"/>
      <c r="I325" s="82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</row>
    <row r="326" spans="1:27">
      <c r="A326" s="52"/>
      <c r="B326" s="52"/>
      <c r="C326" s="55" t="s">
        <v>693</v>
      </c>
      <c r="D326" s="55" t="s">
        <v>1574</v>
      </c>
      <c r="E326" s="52"/>
      <c r="F326" s="81" t="str">
        <f t="shared" si="0"/>
        <v>INSERT INTO NV_GATAU VALUES ('G0065', 'NV227');</v>
      </c>
      <c r="G326" s="82"/>
      <c r="H326" s="82"/>
      <c r="I326" s="82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</row>
    <row r="327" spans="1:27">
      <c r="A327" s="52"/>
      <c r="B327" s="52"/>
      <c r="C327" s="55" t="s">
        <v>693</v>
      </c>
      <c r="D327" s="55" t="s">
        <v>3133</v>
      </c>
      <c r="E327" s="52"/>
      <c r="F327" s="81" t="str">
        <f t="shared" si="0"/>
        <v>INSERT INTO NV_GATAU VALUES ('G0065', 'NV744');</v>
      </c>
      <c r="G327" s="82"/>
      <c r="H327" s="82"/>
      <c r="I327" s="82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</row>
    <row r="328" spans="1:27">
      <c r="A328" s="52"/>
      <c r="B328" s="52"/>
      <c r="C328" s="55" t="s">
        <v>693</v>
      </c>
      <c r="D328" s="55" t="s">
        <v>2270</v>
      </c>
      <c r="E328" s="52"/>
      <c r="F328" s="81" t="str">
        <f t="shared" si="0"/>
        <v>INSERT INTO NV_GATAU VALUES ('G0065', 'NV458');</v>
      </c>
      <c r="G328" s="82"/>
      <c r="H328" s="82"/>
      <c r="I328" s="82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</row>
    <row r="329" spans="1:27">
      <c r="A329" s="52"/>
      <c r="B329" s="52"/>
      <c r="C329" s="55" t="s">
        <v>693</v>
      </c>
      <c r="D329" s="55" t="s">
        <v>2273</v>
      </c>
      <c r="E329" s="52"/>
      <c r="F329" s="81" t="str">
        <f t="shared" si="0"/>
        <v>INSERT INTO NV_GATAU VALUES ('G0065', 'NV459');</v>
      </c>
      <c r="G329" s="82"/>
      <c r="H329" s="82"/>
      <c r="I329" s="82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</row>
    <row r="330" spans="1:27">
      <c r="A330" s="52"/>
      <c r="B330" s="52"/>
      <c r="C330" s="55" t="s">
        <v>696</v>
      </c>
      <c r="D330" s="55" t="s">
        <v>1577</v>
      </c>
      <c r="E330" s="52"/>
      <c r="F330" s="81" t="str">
        <f t="shared" si="0"/>
        <v>INSERT INTO NV_GATAU VALUES ('G0066', 'NV228');</v>
      </c>
      <c r="G330" s="82"/>
      <c r="H330" s="82"/>
      <c r="I330" s="82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</row>
    <row r="331" spans="1:27">
      <c r="A331" s="52"/>
      <c r="B331" s="52"/>
      <c r="C331" s="55" t="s">
        <v>696</v>
      </c>
      <c r="D331" s="55" t="s">
        <v>1580</v>
      </c>
      <c r="E331" s="52"/>
      <c r="F331" s="81" t="str">
        <f t="shared" si="0"/>
        <v>INSERT INTO NV_GATAU VALUES ('G0066', 'NV229');</v>
      </c>
      <c r="G331" s="82"/>
      <c r="H331" s="82"/>
      <c r="I331" s="82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</row>
    <row r="332" spans="1:27">
      <c r="A332" s="52"/>
      <c r="B332" s="52"/>
      <c r="C332" s="55" t="s">
        <v>696</v>
      </c>
      <c r="D332" s="55" t="s">
        <v>3094</v>
      </c>
      <c r="E332" s="52"/>
      <c r="F332" s="81" t="str">
        <f t="shared" si="0"/>
        <v>INSERT INTO NV_GATAU VALUES ('G0066', 'NV731');</v>
      </c>
      <c r="G332" s="82"/>
      <c r="H332" s="82"/>
      <c r="I332" s="82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</row>
    <row r="333" spans="1:27">
      <c r="A333" s="52"/>
      <c r="B333" s="52"/>
      <c r="C333" s="55" t="s">
        <v>696</v>
      </c>
      <c r="D333" s="55" t="s">
        <v>2276</v>
      </c>
      <c r="E333" s="52"/>
      <c r="F333" s="81" t="str">
        <f t="shared" si="0"/>
        <v>INSERT INTO NV_GATAU VALUES ('G0066', 'NV460');</v>
      </c>
      <c r="G333" s="82"/>
      <c r="H333" s="82"/>
      <c r="I333" s="82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</row>
    <row r="334" spans="1:27">
      <c r="A334" s="52"/>
      <c r="B334" s="52"/>
      <c r="C334" s="55" t="s">
        <v>696</v>
      </c>
      <c r="D334" s="55" t="s">
        <v>2279</v>
      </c>
      <c r="E334" s="52"/>
      <c r="F334" s="81" t="str">
        <f t="shared" si="0"/>
        <v>INSERT INTO NV_GATAU VALUES ('G0066', 'NV461');</v>
      </c>
      <c r="G334" s="82"/>
      <c r="H334" s="82"/>
      <c r="I334" s="82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</row>
    <row r="335" spans="1:27">
      <c r="A335" s="52"/>
      <c r="B335" s="52"/>
      <c r="C335" s="55" t="s">
        <v>698</v>
      </c>
      <c r="D335" s="55" t="s">
        <v>1583</v>
      </c>
      <c r="E335" s="52"/>
      <c r="F335" s="81" t="str">
        <f t="shared" si="0"/>
        <v>INSERT INTO NV_GATAU VALUES ('G0067', 'NV230');</v>
      </c>
      <c r="G335" s="82"/>
      <c r="H335" s="82"/>
      <c r="I335" s="82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</row>
    <row r="336" spans="1:27">
      <c r="A336" s="52"/>
      <c r="B336" s="52"/>
      <c r="C336" s="55" t="s">
        <v>698</v>
      </c>
      <c r="D336" s="55" t="s">
        <v>1586</v>
      </c>
      <c r="E336" s="52"/>
      <c r="F336" s="81" t="str">
        <f t="shared" si="0"/>
        <v>INSERT INTO NV_GATAU VALUES ('G0067', 'NV231');</v>
      </c>
      <c r="G336" s="82"/>
      <c r="H336" s="82"/>
      <c r="I336" s="82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</row>
    <row r="337" spans="1:27">
      <c r="A337" s="52"/>
      <c r="B337" s="52"/>
      <c r="C337" s="55" t="s">
        <v>698</v>
      </c>
      <c r="D337" s="55" t="s">
        <v>3049</v>
      </c>
      <c r="E337" s="52"/>
      <c r="F337" s="81" t="str">
        <f t="shared" si="0"/>
        <v>INSERT INTO NV_GATAU VALUES ('G0067', 'NV716');</v>
      </c>
      <c r="G337" s="82"/>
      <c r="H337" s="82"/>
      <c r="I337" s="82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</row>
    <row r="338" spans="1:27">
      <c r="A338" s="52"/>
      <c r="B338" s="52"/>
      <c r="C338" s="55" t="s">
        <v>698</v>
      </c>
      <c r="D338" s="55" t="s">
        <v>2282</v>
      </c>
      <c r="E338" s="52"/>
      <c r="F338" s="81" t="str">
        <f t="shared" si="0"/>
        <v>INSERT INTO NV_GATAU VALUES ('G0067', 'NV462');</v>
      </c>
      <c r="G338" s="82"/>
      <c r="H338" s="82"/>
      <c r="I338" s="82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</row>
    <row r="339" spans="1:27">
      <c r="A339" s="52"/>
      <c r="B339" s="52"/>
      <c r="C339" s="55" t="s">
        <v>698</v>
      </c>
      <c r="D339" s="55" t="s">
        <v>2285</v>
      </c>
      <c r="E339" s="52"/>
      <c r="F339" s="81" t="str">
        <f t="shared" si="0"/>
        <v>INSERT INTO NV_GATAU VALUES ('G0067', 'NV463');</v>
      </c>
      <c r="G339" s="82"/>
      <c r="H339" s="82"/>
      <c r="I339" s="82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</row>
    <row r="340" spans="1:27">
      <c r="A340" s="52"/>
      <c r="B340" s="52"/>
      <c r="C340" s="55" t="s">
        <v>700</v>
      </c>
      <c r="D340" s="55" t="s">
        <v>1589</v>
      </c>
      <c r="E340" s="52"/>
      <c r="F340" s="81" t="str">
        <f t="shared" si="0"/>
        <v>INSERT INTO NV_GATAU VALUES ('G0068', 'NV232');</v>
      </c>
      <c r="G340" s="82"/>
      <c r="H340" s="82"/>
      <c r="I340" s="82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</row>
    <row r="341" spans="1:27">
      <c r="A341" s="52"/>
      <c r="B341" s="52"/>
      <c r="C341" s="55" t="s">
        <v>700</v>
      </c>
      <c r="D341" s="55" t="s">
        <v>1592</v>
      </c>
      <c r="E341" s="52"/>
      <c r="F341" s="81" t="str">
        <f t="shared" si="0"/>
        <v>INSERT INTO NV_GATAU VALUES ('G0068', 'NV233');</v>
      </c>
      <c r="G341" s="82"/>
      <c r="H341" s="82"/>
      <c r="I341" s="82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</row>
    <row r="342" spans="1:27">
      <c r="A342" s="52"/>
      <c r="B342" s="52"/>
      <c r="C342" s="55" t="s">
        <v>700</v>
      </c>
      <c r="D342" s="55" t="s">
        <v>2939</v>
      </c>
      <c r="E342" s="52"/>
      <c r="F342" s="81" t="str">
        <f t="shared" si="0"/>
        <v>INSERT INTO NV_GATAU VALUES ('G0068', 'NV679');</v>
      </c>
      <c r="G342" s="82"/>
      <c r="H342" s="82"/>
      <c r="I342" s="82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</row>
    <row r="343" spans="1:27">
      <c r="A343" s="52"/>
      <c r="B343" s="52"/>
      <c r="C343" s="55" t="s">
        <v>700</v>
      </c>
      <c r="D343" s="55" t="s">
        <v>2288</v>
      </c>
      <c r="E343" s="52"/>
      <c r="F343" s="81" t="str">
        <f t="shared" si="0"/>
        <v>INSERT INTO NV_GATAU VALUES ('G0068', 'NV464');</v>
      </c>
      <c r="G343" s="82"/>
      <c r="H343" s="82"/>
      <c r="I343" s="82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</row>
    <row r="344" spans="1:27">
      <c r="A344" s="52"/>
      <c r="B344" s="52"/>
      <c r="C344" s="55" t="s">
        <v>700</v>
      </c>
      <c r="D344" s="55" t="s">
        <v>2291</v>
      </c>
      <c r="E344" s="52"/>
      <c r="F344" s="81" t="str">
        <f t="shared" si="0"/>
        <v>INSERT INTO NV_GATAU VALUES ('G0068', 'NV465');</v>
      </c>
      <c r="G344" s="82"/>
      <c r="H344" s="82"/>
      <c r="I344" s="82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</row>
    <row r="345" spans="1:27">
      <c r="A345" s="52"/>
      <c r="B345" s="52"/>
      <c r="C345" s="55" t="s">
        <v>702</v>
      </c>
      <c r="D345" s="55" t="s">
        <v>1595</v>
      </c>
      <c r="E345" s="52"/>
      <c r="F345" s="81" t="str">
        <f t="shared" si="0"/>
        <v>INSERT INTO NV_GATAU VALUES ('G0069', 'NV234');</v>
      </c>
      <c r="G345" s="82"/>
      <c r="H345" s="82"/>
      <c r="I345" s="82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</row>
    <row r="346" spans="1:27">
      <c r="A346" s="52"/>
      <c r="B346" s="52"/>
      <c r="C346" s="55" t="s">
        <v>702</v>
      </c>
      <c r="D346" s="55" t="s">
        <v>1598</v>
      </c>
      <c r="E346" s="52"/>
      <c r="F346" s="81" t="str">
        <f t="shared" si="0"/>
        <v>INSERT INTO NV_GATAU VALUES ('G0069', 'NV235');</v>
      </c>
      <c r="G346" s="82"/>
      <c r="H346" s="82"/>
      <c r="I346" s="82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</row>
    <row r="347" spans="1:27">
      <c r="A347" s="52"/>
      <c r="B347" s="52"/>
      <c r="C347" s="55" t="s">
        <v>702</v>
      </c>
      <c r="D347" s="55" t="s">
        <v>3001</v>
      </c>
      <c r="E347" s="52"/>
      <c r="F347" s="81" t="str">
        <f t="shared" si="0"/>
        <v>INSERT INTO NV_GATAU VALUES ('G0069', 'NV700');</v>
      </c>
      <c r="G347" s="82"/>
      <c r="H347" s="82"/>
      <c r="I347" s="82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</row>
    <row r="348" spans="1:27">
      <c r="A348" s="52"/>
      <c r="B348" s="52"/>
      <c r="C348" s="55" t="s">
        <v>702</v>
      </c>
      <c r="D348" s="55" t="s">
        <v>2294</v>
      </c>
      <c r="E348" s="52"/>
      <c r="F348" s="81" t="str">
        <f t="shared" si="0"/>
        <v>INSERT INTO NV_GATAU VALUES ('G0069', 'NV466');</v>
      </c>
      <c r="G348" s="82"/>
      <c r="H348" s="82"/>
      <c r="I348" s="82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</row>
    <row r="349" spans="1:27">
      <c r="A349" s="52"/>
      <c r="B349" s="52"/>
      <c r="C349" s="55" t="s">
        <v>702</v>
      </c>
      <c r="D349" s="55" t="s">
        <v>2297</v>
      </c>
      <c r="E349" s="52"/>
      <c r="F349" s="81" t="str">
        <f t="shared" si="0"/>
        <v>INSERT INTO NV_GATAU VALUES ('G0069', 'NV467');</v>
      </c>
      <c r="G349" s="82"/>
      <c r="H349" s="82"/>
      <c r="I349" s="82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</row>
    <row r="350" spans="1:27">
      <c r="A350" s="52"/>
      <c r="B350" s="52"/>
      <c r="C350" s="55" t="s">
        <v>705</v>
      </c>
      <c r="D350" s="55" t="s">
        <v>1601</v>
      </c>
      <c r="E350" s="52"/>
      <c r="F350" s="81" t="str">
        <f t="shared" si="0"/>
        <v>INSERT INTO NV_GATAU VALUES ('G0070', 'NV236');</v>
      </c>
      <c r="G350" s="82"/>
      <c r="H350" s="82"/>
      <c r="I350" s="82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</row>
    <row r="351" spans="1:27">
      <c r="A351" s="52"/>
      <c r="B351" s="52"/>
      <c r="C351" s="55" t="s">
        <v>705</v>
      </c>
      <c r="D351" s="55" t="s">
        <v>1604</v>
      </c>
      <c r="E351" s="52"/>
      <c r="F351" s="81" t="str">
        <f t="shared" si="0"/>
        <v>INSERT INTO NV_GATAU VALUES ('G0070', 'NV237');</v>
      </c>
      <c r="G351" s="82"/>
      <c r="H351" s="82"/>
      <c r="I351" s="82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</row>
    <row r="352" spans="1:27">
      <c r="A352" s="52"/>
      <c r="B352" s="52"/>
      <c r="C352" s="55" t="s">
        <v>705</v>
      </c>
      <c r="D352" s="55" t="s">
        <v>3212</v>
      </c>
      <c r="E352" s="52"/>
      <c r="F352" s="81" t="str">
        <f t="shared" si="0"/>
        <v>INSERT INTO NV_GATAU VALUES ('G0070', 'NV770');</v>
      </c>
      <c r="G352" s="82"/>
      <c r="H352" s="82"/>
      <c r="I352" s="82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</row>
    <row r="353" spans="1:27">
      <c r="A353" s="52"/>
      <c r="B353" s="52"/>
      <c r="C353" s="55" t="s">
        <v>705</v>
      </c>
      <c r="D353" s="55" t="s">
        <v>2300</v>
      </c>
      <c r="E353" s="52"/>
      <c r="F353" s="81" t="str">
        <f t="shared" si="0"/>
        <v>INSERT INTO NV_GATAU VALUES ('G0070', 'NV468');</v>
      </c>
      <c r="G353" s="82"/>
      <c r="H353" s="82"/>
      <c r="I353" s="82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</row>
    <row r="354" spans="1:27">
      <c r="A354" s="52"/>
      <c r="B354" s="52"/>
      <c r="C354" s="55" t="s">
        <v>705</v>
      </c>
      <c r="D354" s="55" t="s">
        <v>2309</v>
      </c>
      <c r="E354" s="52"/>
      <c r="F354" s="81" t="str">
        <f t="shared" si="0"/>
        <v>INSERT INTO NV_GATAU VALUES ('G0070', 'NV471');</v>
      </c>
      <c r="G354" s="82"/>
      <c r="H354" s="82"/>
      <c r="I354" s="82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</row>
    <row r="355" spans="1:27">
      <c r="A355" s="52"/>
      <c r="B355" s="52"/>
      <c r="C355" s="55" t="s">
        <v>707</v>
      </c>
      <c r="D355" s="55" t="s">
        <v>1607</v>
      </c>
      <c r="E355" s="52"/>
      <c r="F355" s="81" t="str">
        <f t="shared" si="0"/>
        <v>INSERT INTO NV_GATAU VALUES ('G0071', 'NV238');</v>
      </c>
      <c r="G355" s="82"/>
      <c r="H355" s="82"/>
      <c r="I355" s="82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</row>
    <row r="356" spans="1:27">
      <c r="A356" s="52"/>
      <c r="B356" s="52"/>
      <c r="C356" s="55" t="s">
        <v>707</v>
      </c>
      <c r="D356" s="55" t="s">
        <v>1610</v>
      </c>
      <c r="E356" s="52"/>
      <c r="F356" s="81" t="str">
        <f t="shared" si="0"/>
        <v>INSERT INTO NV_GATAU VALUES ('G0071', 'NV239');</v>
      </c>
      <c r="G356" s="82"/>
      <c r="H356" s="82"/>
      <c r="I356" s="82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</row>
    <row r="357" spans="1:27">
      <c r="A357" s="52"/>
      <c r="B357" s="52"/>
      <c r="C357" s="55" t="s">
        <v>707</v>
      </c>
      <c r="D357" s="55" t="s">
        <v>3076</v>
      </c>
      <c r="E357" s="52"/>
      <c r="F357" s="81" t="str">
        <f t="shared" si="0"/>
        <v>INSERT INTO NV_GATAU VALUES ('G0071', 'NV725');</v>
      </c>
      <c r="G357" s="82"/>
      <c r="H357" s="82"/>
      <c r="I357" s="82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</row>
    <row r="358" spans="1:27">
      <c r="A358" s="52"/>
      <c r="B358" s="52"/>
      <c r="C358" s="55" t="s">
        <v>707</v>
      </c>
      <c r="D358" s="55" t="s">
        <v>2312</v>
      </c>
      <c r="E358" s="52"/>
      <c r="F358" s="81" t="str">
        <f t="shared" si="0"/>
        <v>INSERT INTO NV_GATAU VALUES ('G0071', 'NV472');</v>
      </c>
      <c r="G358" s="82"/>
      <c r="H358" s="82"/>
      <c r="I358" s="82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</row>
    <row r="359" spans="1:27">
      <c r="A359" s="52"/>
      <c r="B359" s="52"/>
      <c r="C359" s="55" t="s">
        <v>707</v>
      </c>
      <c r="D359" s="55" t="s">
        <v>2315</v>
      </c>
      <c r="E359" s="52"/>
      <c r="F359" s="81" t="str">
        <f t="shared" si="0"/>
        <v>INSERT INTO NV_GATAU VALUES ('G0071', 'NV473');</v>
      </c>
      <c r="G359" s="82"/>
      <c r="H359" s="82"/>
      <c r="I359" s="82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</row>
    <row r="360" spans="1:27">
      <c r="A360" s="52"/>
      <c r="B360" s="52"/>
      <c r="C360" s="55" t="s">
        <v>62</v>
      </c>
      <c r="D360" s="55" t="s">
        <v>1622</v>
      </c>
      <c r="E360" s="52"/>
      <c r="F360" s="81" t="str">
        <f t="shared" si="0"/>
        <v>INSERT INTO NV_GATAU VALUES ('G0072', 'NV243');</v>
      </c>
      <c r="G360" s="82"/>
      <c r="H360" s="82"/>
      <c r="I360" s="82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</row>
    <row r="361" spans="1:27">
      <c r="A361" s="52"/>
      <c r="B361" s="52"/>
      <c r="C361" s="55" t="s">
        <v>62</v>
      </c>
      <c r="D361" s="55" t="s">
        <v>1625</v>
      </c>
      <c r="E361" s="52"/>
      <c r="F361" s="81" t="str">
        <f t="shared" si="0"/>
        <v>INSERT INTO NV_GATAU VALUES ('G0072', 'NV244');</v>
      </c>
      <c r="G361" s="82"/>
      <c r="H361" s="82"/>
      <c r="I361" s="82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</row>
    <row r="362" spans="1:27">
      <c r="A362" s="52"/>
      <c r="B362" s="52"/>
      <c r="C362" s="55" t="s">
        <v>62</v>
      </c>
      <c r="D362" s="55" t="s">
        <v>3079</v>
      </c>
      <c r="E362" s="52"/>
      <c r="F362" s="81" t="str">
        <f t="shared" si="0"/>
        <v>INSERT INTO NV_GATAU VALUES ('G0072', 'NV726');</v>
      </c>
      <c r="G362" s="82"/>
      <c r="H362" s="82"/>
      <c r="I362" s="82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</row>
    <row r="363" spans="1:27">
      <c r="A363" s="52"/>
      <c r="B363" s="52"/>
      <c r="C363" s="55" t="s">
        <v>62</v>
      </c>
      <c r="D363" s="55" t="s">
        <v>2318</v>
      </c>
      <c r="E363" s="52"/>
      <c r="F363" s="81" t="str">
        <f t="shared" si="0"/>
        <v>INSERT INTO NV_GATAU VALUES ('G0072', 'NV474');</v>
      </c>
      <c r="G363" s="82"/>
      <c r="H363" s="82"/>
      <c r="I363" s="82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</row>
    <row r="364" spans="1:27">
      <c r="A364" s="52"/>
      <c r="B364" s="52"/>
      <c r="C364" s="55" t="s">
        <v>62</v>
      </c>
      <c r="D364" s="55" t="s">
        <v>2331</v>
      </c>
      <c r="E364" s="52"/>
      <c r="F364" s="81" t="str">
        <f t="shared" si="0"/>
        <v>INSERT INTO NV_GATAU VALUES ('G0072', 'NV478');</v>
      </c>
      <c r="G364" s="82"/>
      <c r="H364" s="82"/>
      <c r="I364" s="82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</row>
    <row r="365" spans="1:27">
      <c r="A365" s="52"/>
      <c r="B365" s="52"/>
      <c r="C365" s="55" t="s">
        <v>710</v>
      </c>
      <c r="D365" s="55" t="s">
        <v>1628</v>
      </c>
      <c r="E365" s="52"/>
      <c r="F365" s="81" t="str">
        <f t="shared" si="0"/>
        <v>INSERT INTO NV_GATAU VALUES ('G0073', 'NV245');</v>
      </c>
      <c r="G365" s="82"/>
      <c r="H365" s="82"/>
      <c r="I365" s="82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</row>
    <row r="366" spans="1:27">
      <c r="A366" s="52"/>
      <c r="B366" s="52"/>
      <c r="C366" s="55" t="s">
        <v>710</v>
      </c>
      <c r="D366" s="55" t="s">
        <v>1631</v>
      </c>
      <c r="E366" s="52"/>
      <c r="F366" s="81" t="str">
        <f t="shared" si="0"/>
        <v>INSERT INTO NV_GATAU VALUES ('G0073', 'NV246');</v>
      </c>
      <c r="G366" s="82"/>
      <c r="H366" s="82"/>
      <c r="I366" s="82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</row>
    <row r="367" spans="1:27">
      <c r="A367" s="52"/>
      <c r="B367" s="52"/>
      <c r="C367" s="55" t="s">
        <v>710</v>
      </c>
      <c r="D367" s="55" t="s">
        <v>2933</v>
      </c>
      <c r="E367" s="52"/>
      <c r="F367" s="81" t="str">
        <f t="shared" si="0"/>
        <v>INSERT INTO NV_GATAU VALUES ('G0073', 'NV677');</v>
      </c>
      <c r="G367" s="82"/>
      <c r="H367" s="82"/>
      <c r="I367" s="82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</row>
    <row r="368" spans="1:27">
      <c r="A368" s="52"/>
      <c r="B368" s="52"/>
      <c r="C368" s="55" t="s">
        <v>710</v>
      </c>
      <c r="D368" s="55" t="s">
        <v>2337</v>
      </c>
      <c r="E368" s="52"/>
      <c r="F368" s="81" t="str">
        <f t="shared" si="0"/>
        <v>INSERT INTO NV_GATAU VALUES ('G0073', 'NV480');</v>
      </c>
      <c r="G368" s="82"/>
      <c r="H368" s="82"/>
      <c r="I368" s="82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</row>
    <row r="369" spans="1:27">
      <c r="A369" s="52"/>
      <c r="B369" s="52"/>
      <c r="C369" s="55" t="s">
        <v>710</v>
      </c>
      <c r="D369" s="55" t="s">
        <v>2340</v>
      </c>
      <c r="E369" s="52"/>
      <c r="F369" s="81" t="str">
        <f t="shared" si="0"/>
        <v>INSERT INTO NV_GATAU VALUES ('G0073', 'NV481');</v>
      </c>
      <c r="G369" s="82"/>
      <c r="H369" s="82"/>
      <c r="I369" s="82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</row>
    <row r="370" spans="1:27">
      <c r="A370" s="52"/>
      <c r="B370" s="52"/>
      <c r="C370" s="55" t="s">
        <v>712</v>
      </c>
      <c r="D370" s="55" t="s">
        <v>1634</v>
      </c>
      <c r="E370" s="52"/>
      <c r="F370" s="81" t="str">
        <f t="shared" si="0"/>
        <v>INSERT INTO NV_GATAU VALUES ('G0074', 'NV247');</v>
      </c>
      <c r="G370" s="82"/>
      <c r="H370" s="82"/>
      <c r="I370" s="82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</row>
    <row r="371" spans="1:27">
      <c r="A371" s="52"/>
      <c r="B371" s="52"/>
      <c r="C371" s="55" t="s">
        <v>712</v>
      </c>
      <c r="D371" s="55" t="s">
        <v>1637</v>
      </c>
      <c r="E371" s="52"/>
      <c r="F371" s="81" t="str">
        <f t="shared" si="0"/>
        <v>INSERT INTO NV_GATAU VALUES ('G0074', 'NV248');</v>
      </c>
      <c r="G371" s="82"/>
      <c r="H371" s="82"/>
      <c r="I371" s="82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</row>
    <row r="372" spans="1:27">
      <c r="A372" s="52"/>
      <c r="B372" s="52"/>
      <c r="C372" s="55" t="s">
        <v>712</v>
      </c>
      <c r="D372" s="55" t="s">
        <v>2936</v>
      </c>
      <c r="E372" s="52"/>
      <c r="F372" s="81" t="str">
        <f t="shared" si="0"/>
        <v>INSERT INTO NV_GATAU VALUES ('G0074', 'NV678');</v>
      </c>
      <c r="G372" s="82"/>
      <c r="H372" s="82"/>
      <c r="I372" s="82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</row>
    <row r="373" spans="1:27">
      <c r="A373" s="52"/>
      <c r="B373" s="52"/>
      <c r="C373" s="55" t="s">
        <v>712</v>
      </c>
      <c r="D373" s="55" t="s">
        <v>2349</v>
      </c>
      <c r="E373" s="52"/>
      <c r="F373" s="81" t="str">
        <f t="shared" si="0"/>
        <v>INSERT INTO NV_GATAU VALUES ('G0074', 'NV484');</v>
      </c>
      <c r="G373" s="82"/>
      <c r="H373" s="82"/>
      <c r="I373" s="82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</row>
    <row r="374" spans="1:27">
      <c r="A374" s="52"/>
      <c r="B374" s="52"/>
      <c r="C374" s="55" t="s">
        <v>712</v>
      </c>
      <c r="D374" s="55" t="s">
        <v>2352</v>
      </c>
      <c r="E374" s="52"/>
      <c r="F374" s="81" t="str">
        <f t="shared" si="0"/>
        <v>INSERT INTO NV_GATAU VALUES ('G0074', 'NV485');</v>
      </c>
      <c r="G374" s="82"/>
      <c r="H374" s="82"/>
      <c r="I374" s="82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</row>
    <row r="375" spans="1:27">
      <c r="A375" s="52"/>
      <c r="B375" s="52"/>
      <c r="C375" s="55" t="s">
        <v>714</v>
      </c>
      <c r="D375" s="55" t="s">
        <v>1643</v>
      </c>
      <c r="E375" s="52"/>
      <c r="F375" s="81" t="str">
        <f t="shared" si="0"/>
        <v>INSERT INTO NV_GATAU VALUES ('G0075', 'NV250');</v>
      </c>
      <c r="G375" s="82"/>
      <c r="H375" s="82"/>
      <c r="I375" s="82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</row>
    <row r="376" spans="1:27">
      <c r="A376" s="52"/>
      <c r="B376" s="52"/>
      <c r="C376" s="55" t="s">
        <v>714</v>
      </c>
      <c r="D376" s="55" t="s">
        <v>1658</v>
      </c>
      <c r="E376" s="52"/>
      <c r="F376" s="81" t="str">
        <f t="shared" si="0"/>
        <v>INSERT INTO NV_GATAU VALUES ('G0075', 'NV255');</v>
      </c>
      <c r="G376" s="82"/>
      <c r="H376" s="82"/>
      <c r="I376" s="82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</row>
    <row r="377" spans="1:27">
      <c r="A377" s="52"/>
      <c r="B377" s="52"/>
      <c r="C377" s="55" t="s">
        <v>714</v>
      </c>
      <c r="D377" s="55" t="s">
        <v>3097</v>
      </c>
      <c r="E377" s="52"/>
      <c r="F377" s="81" t="str">
        <f t="shared" si="0"/>
        <v>INSERT INTO NV_GATAU VALUES ('G0075', 'NV732');</v>
      </c>
      <c r="G377" s="82"/>
      <c r="H377" s="82"/>
      <c r="I377" s="82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</row>
    <row r="378" spans="1:27">
      <c r="A378" s="52"/>
      <c r="B378" s="52"/>
      <c r="C378" s="55" t="s">
        <v>714</v>
      </c>
      <c r="D378" s="55" t="s">
        <v>2355</v>
      </c>
      <c r="E378" s="52"/>
      <c r="F378" s="81" t="str">
        <f t="shared" si="0"/>
        <v>INSERT INTO NV_GATAU VALUES ('G0075', 'NV486');</v>
      </c>
      <c r="G378" s="82"/>
      <c r="H378" s="82"/>
      <c r="I378" s="82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</row>
    <row r="379" spans="1:27">
      <c r="A379" s="52"/>
      <c r="B379" s="52"/>
      <c r="C379" s="55" t="s">
        <v>714</v>
      </c>
      <c r="D379" s="55" t="s">
        <v>2361</v>
      </c>
      <c r="E379" s="52"/>
      <c r="F379" s="81" t="str">
        <f t="shared" si="0"/>
        <v>INSERT INTO NV_GATAU VALUES ('G0075', 'NV488');</v>
      </c>
      <c r="G379" s="82"/>
      <c r="H379" s="82"/>
      <c r="I379" s="82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</row>
    <row r="380" spans="1:27">
      <c r="A380" s="52"/>
      <c r="B380" s="52"/>
      <c r="C380" s="55" t="s">
        <v>716</v>
      </c>
      <c r="D380" s="55" t="s">
        <v>1661</v>
      </c>
      <c r="E380" s="52"/>
      <c r="F380" s="81" t="str">
        <f t="shared" si="0"/>
        <v>INSERT INTO NV_GATAU VALUES ('G0076', 'NV256');</v>
      </c>
      <c r="G380" s="82"/>
      <c r="H380" s="82"/>
      <c r="I380" s="82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</row>
    <row r="381" spans="1:27">
      <c r="A381" s="52"/>
      <c r="B381" s="52"/>
      <c r="C381" s="55" t="s">
        <v>716</v>
      </c>
      <c r="D381" s="55" t="s">
        <v>1664</v>
      </c>
      <c r="E381" s="52"/>
      <c r="F381" s="81" t="str">
        <f t="shared" si="0"/>
        <v>INSERT INTO NV_GATAU VALUES ('G0076', 'NV257');</v>
      </c>
      <c r="G381" s="82"/>
      <c r="H381" s="82"/>
      <c r="I381" s="82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</row>
    <row r="382" spans="1:27">
      <c r="A382" s="52"/>
      <c r="B382" s="52"/>
      <c r="C382" s="55" t="s">
        <v>716</v>
      </c>
      <c r="D382" s="55" t="s">
        <v>2924</v>
      </c>
      <c r="E382" s="52"/>
      <c r="F382" s="81" t="str">
        <f t="shared" si="0"/>
        <v>INSERT INTO NV_GATAU VALUES ('G0076', 'NV674');</v>
      </c>
      <c r="G382" s="82"/>
      <c r="H382" s="82"/>
      <c r="I382" s="82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</row>
    <row r="383" spans="1:27">
      <c r="A383" s="52"/>
      <c r="B383" s="52"/>
      <c r="C383" s="55" t="s">
        <v>716</v>
      </c>
      <c r="D383" s="55" t="s">
        <v>2364</v>
      </c>
      <c r="E383" s="52"/>
      <c r="F383" s="81" t="str">
        <f t="shared" si="0"/>
        <v>INSERT INTO NV_GATAU VALUES ('G0076', 'NV489');</v>
      </c>
      <c r="G383" s="82"/>
      <c r="H383" s="82"/>
      <c r="I383" s="82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</row>
    <row r="384" spans="1:27">
      <c r="A384" s="52"/>
      <c r="B384" s="52"/>
      <c r="C384" s="55" t="s">
        <v>716</v>
      </c>
      <c r="D384" s="55" t="s">
        <v>2367</v>
      </c>
      <c r="E384" s="52"/>
      <c r="F384" s="81" t="str">
        <f t="shared" si="0"/>
        <v>INSERT INTO NV_GATAU VALUES ('G0076', 'NV490');</v>
      </c>
      <c r="G384" s="82"/>
      <c r="H384" s="82"/>
      <c r="I384" s="82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</row>
    <row r="385" spans="1:27">
      <c r="A385" s="52"/>
      <c r="B385" s="52"/>
      <c r="C385" s="55" t="s">
        <v>719</v>
      </c>
      <c r="D385" s="55" t="s">
        <v>1667</v>
      </c>
      <c r="E385" s="52"/>
      <c r="F385" s="81" t="str">
        <f t="shared" si="0"/>
        <v>INSERT INTO NV_GATAU VALUES ('G0077', 'NV258');</v>
      </c>
      <c r="G385" s="82"/>
      <c r="H385" s="82"/>
      <c r="I385" s="82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</row>
    <row r="386" spans="1:27">
      <c r="A386" s="52"/>
      <c r="B386" s="52"/>
      <c r="C386" s="55" t="s">
        <v>719</v>
      </c>
      <c r="D386" s="55" t="s">
        <v>1670</v>
      </c>
      <c r="E386" s="52"/>
      <c r="F386" s="81" t="str">
        <f t="shared" si="0"/>
        <v>INSERT INTO NV_GATAU VALUES ('G0077', 'NV259');</v>
      </c>
      <c r="G386" s="82"/>
      <c r="H386" s="82"/>
      <c r="I386" s="82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</row>
    <row r="387" spans="1:27">
      <c r="A387" s="52"/>
      <c r="B387" s="52"/>
      <c r="C387" s="55" t="s">
        <v>719</v>
      </c>
      <c r="D387" s="55" t="s">
        <v>3073</v>
      </c>
      <c r="E387" s="52"/>
      <c r="F387" s="81" t="str">
        <f t="shared" si="0"/>
        <v>INSERT INTO NV_GATAU VALUES ('G0077', 'NV724');</v>
      </c>
      <c r="G387" s="82"/>
      <c r="H387" s="82"/>
      <c r="I387" s="82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</row>
    <row r="388" spans="1:27">
      <c r="A388" s="52"/>
      <c r="B388" s="52"/>
      <c r="C388" s="55" t="s">
        <v>719</v>
      </c>
      <c r="D388" s="55" t="s">
        <v>2370</v>
      </c>
      <c r="E388" s="52"/>
      <c r="F388" s="81" t="str">
        <f t="shared" si="0"/>
        <v>INSERT INTO NV_GATAU VALUES ('G0077', 'NV491');</v>
      </c>
      <c r="G388" s="82"/>
      <c r="H388" s="82"/>
      <c r="I388" s="82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</row>
    <row r="389" spans="1:27">
      <c r="A389" s="52"/>
      <c r="B389" s="52"/>
      <c r="C389" s="55" t="s">
        <v>719</v>
      </c>
      <c r="D389" s="55" t="s">
        <v>2373</v>
      </c>
      <c r="E389" s="52"/>
      <c r="F389" s="81" t="str">
        <f t="shared" si="0"/>
        <v>INSERT INTO NV_GATAU VALUES ('G0077', 'NV492');</v>
      </c>
      <c r="G389" s="82"/>
      <c r="H389" s="82"/>
      <c r="I389" s="82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</row>
    <row r="390" spans="1:27">
      <c r="A390" s="52"/>
      <c r="B390" s="52"/>
      <c r="C390" s="55" t="s">
        <v>721</v>
      </c>
      <c r="D390" s="55" t="s">
        <v>1673</v>
      </c>
      <c r="E390" s="52"/>
      <c r="F390" s="81" t="str">
        <f t="shared" si="0"/>
        <v>INSERT INTO NV_GATAU VALUES ('G0078', 'NV260');</v>
      </c>
      <c r="G390" s="82"/>
      <c r="H390" s="82"/>
      <c r="I390" s="82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</row>
    <row r="391" spans="1:27">
      <c r="A391" s="52"/>
      <c r="B391" s="52"/>
      <c r="C391" s="55" t="s">
        <v>721</v>
      </c>
      <c r="D391" s="55" t="s">
        <v>1676</v>
      </c>
      <c r="E391" s="52"/>
      <c r="F391" s="81" t="str">
        <f t="shared" si="0"/>
        <v>INSERT INTO NV_GATAU VALUES ('G0078', 'NV261');</v>
      </c>
      <c r="G391" s="82"/>
      <c r="H391" s="82"/>
      <c r="I391" s="82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</row>
    <row r="392" spans="1:27">
      <c r="A392" s="52"/>
      <c r="B392" s="52"/>
      <c r="C392" s="55" t="s">
        <v>721</v>
      </c>
      <c r="D392" s="55" t="s">
        <v>3019</v>
      </c>
      <c r="E392" s="52"/>
      <c r="F392" s="81" t="str">
        <f t="shared" si="0"/>
        <v>INSERT INTO NV_GATAU VALUES ('G0078', 'NV706');</v>
      </c>
      <c r="G392" s="82"/>
      <c r="H392" s="82"/>
      <c r="I392" s="82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</row>
    <row r="393" spans="1:27">
      <c r="A393" s="52"/>
      <c r="B393" s="52"/>
      <c r="C393" s="55" t="s">
        <v>721</v>
      </c>
      <c r="D393" s="55" t="s">
        <v>2376</v>
      </c>
      <c r="E393" s="52"/>
      <c r="F393" s="81" t="str">
        <f t="shared" si="0"/>
        <v>INSERT INTO NV_GATAU VALUES ('G0078', 'NV493');</v>
      </c>
      <c r="G393" s="82"/>
      <c r="H393" s="82"/>
      <c r="I393" s="82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</row>
    <row r="394" spans="1:27">
      <c r="A394" s="52"/>
      <c r="B394" s="52"/>
      <c r="C394" s="55" t="s">
        <v>721</v>
      </c>
      <c r="D394" s="55" t="s">
        <v>2379</v>
      </c>
      <c r="E394" s="52"/>
      <c r="F394" s="81" t="str">
        <f t="shared" si="0"/>
        <v>INSERT INTO NV_GATAU VALUES ('G0078', 'NV494');</v>
      </c>
      <c r="G394" s="82"/>
      <c r="H394" s="82"/>
      <c r="I394" s="82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</row>
    <row r="395" spans="1:27">
      <c r="A395" s="52"/>
      <c r="B395" s="52"/>
      <c r="C395" s="55" t="s">
        <v>724</v>
      </c>
      <c r="D395" s="55" t="s">
        <v>1682</v>
      </c>
      <c r="E395" s="52"/>
      <c r="F395" s="81" t="str">
        <f t="shared" si="0"/>
        <v>INSERT INTO NV_GATAU VALUES ('G0079', 'NV263');</v>
      </c>
      <c r="G395" s="82"/>
      <c r="H395" s="82"/>
      <c r="I395" s="82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</row>
    <row r="396" spans="1:27">
      <c r="A396" s="52"/>
      <c r="B396" s="52"/>
      <c r="C396" s="55" t="s">
        <v>724</v>
      </c>
      <c r="D396" s="55" t="s">
        <v>1685</v>
      </c>
      <c r="E396" s="52"/>
      <c r="F396" s="81" t="str">
        <f t="shared" si="0"/>
        <v>INSERT INTO NV_GATAU VALUES ('G0079', 'NV264');</v>
      </c>
      <c r="G396" s="82"/>
      <c r="H396" s="82"/>
      <c r="I396" s="82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</row>
    <row r="397" spans="1:27">
      <c r="A397" s="52"/>
      <c r="B397" s="52"/>
      <c r="C397" s="55" t="s">
        <v>724</v>
      </c>
      <c r="D397" s="55" t="s">
        <v>3052</v>
      </c>
      <c r="E397" s="52"/>
      <c r="F397" s="81" t="str">
        <f t="shared" si="0"/>
        <v>INSERT INTO NV_GATAU VALUES ('G0079', 'NV717');</v>
      </c>
      <c r="G397" s="82"/>
      <c r="H397" s="82"/>
      <c r="I397" s="82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</row>
    <row r="398" spans="1:27">
      <c r="A398" s="52"/>
      <c r="B398" s="52"/>
      <c r="C398" s="55" t="s">
        <v>724</v>
      </c>
      <c r="D398" s="55" t="s">
        <v>2385</v>
      </c>
      <c r="E398" s="52"/>
      <c r="F398" s="81" t="str">
        <f t="shared" si="0"/>
        <v>INSERT INTO NV_GATAU VALUES ('G0079', 'NV496');</v>
      </c>
      <c r="G398" s="82"/>
      <c r="H398" s="82"/>
      <c r="I398" s="82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</row>
    <row r="399" spans="1:27">
      <c r="A399" s="52"/>
      <c r="B399" s="52"/>
      <c r="C399" s="55" t="s">
        <v>724</v>
      </c>
      <c r="D399" s="55" t="s">
        <v>2388</v>
      </c>
      <c r="E399" s="52"/>
      <c r="F399" s="81" t="str">
        <f t="shared" si="0"/>
        <v>INSERT INTO NV_GATAU VALUES ('G0079', 'NV497');</v>
      </c>
      <c r="G399" s="82"/>
      <c r="H399" s="82"/>
      <c r="I399" s="82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</row>
    <row r="400" spans="1:27">
      <c r="A400" s="52"/>
      <c r="B400" s="52"/>
      <c r="C400" s="55" t="s">
        <v>727</v>
      </c>
      <c r="D400" s="55" t="s">
        <v>1688</v>
      </c>
      <c r="E400" s="52"/>
      <c r="F400" s="81" t="str">
        <f t="shared" si="0"/>
        <v>INSERT INTO NV_GATAU VALUES ('G0080', 'NV265');</v>
      </c>
      <c r="G400" s="82"/>
      <c r="H400" s="82"/>
      <c r="I400" s="82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</row>
    <row r="401" spans="1:27">
      <c r="A401" s="52"/>
      <c r="B401" s="52"/>
      <c r="C401" s="55" t="s">
        <v>727</v>
      </c>
      <c r="D401" s="55" t="s">
        <v>1691</v>
      </c>
      <c r="E401" s="52"/>
      <c r="F401" s="81" t="str">
        <f t="shared" si="0"/>
        <v>INSERT INTO NV_GATAU VALUES ('G0080', 'NV266');</v>
      </c>
      <c r="G401" s="82"/>
      <c r="H401" s="82"/>
      <c r="I401" s="82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</row>
    <row r="402" spans="1:27">
      <c r="A402" s="52"/>
      <c r="B402" s="52"/>
      <c r="C402" s="55" t="s">
        <v>727</v>
      </c>
      <c r="D402" s="55" t="s">
        <v>3130</v>
      </c>
      <c r="E402" s="52"/>
      <c r="F402" s="81" t="str">
        <f t="shared" si="0"/>
        <v>INSERT INTO NV_GATAU VALUES ('G0080', 'NV743');</v>
      </c>
      <c r="G402" s="82"/>
      <c r="H402" s="82"/>
      <c r="I402" s="82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</row>
    <row r="403" spans="1:27">
      <c r="A403" s="52"/>
      <c r="B403" s="52"/>
      <c r="C403" s="55" t="s">
        <v>727</v>
      </c>
      <c r="D403" s="55" t="s">
        <v>2391</v>
      </c>
      <c r="E403" s="52"/>
      <c r="F403" s="81" t="str">
        <f t="shared" si="0"/>
        <v>INSERT INTO NV_GATAU VALUES ('G0080', 'NV498');</v>
      </c>
      <c r="G403" s="82"/>
      <c r="H403" s="82"/>
      <c r="I403" s="82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</row>
    <row r="404" spans="1:27">
      <c r="A404" s="52"/>
      <c r="B404" s="52"/>
      <c r="C404" s="55" t="s">
        <v>727</v>
      </c>
      <c r="D404" s="55" t="s">
        <v>2394</v>
      </c>
      <c r="E404" s="52"/>
      <c r="F404" s="81" t="str">
        <f t="shared" si="0"/>
        <v>INSERT INTO NV_GATAU VALUES ('G0080', 'NV499');</v>
      </c>
      <c r="G404" s="82"/>
      <c r="H404" s="82"/>
      <c r="I404" s="82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</row>
    <row r="405" spans="1:27">
      <c r="A405" s="52"/>
      <c r="B405" s="52"/>
      <c r="C405" s="55" t="s">
        <v>65</v>
      </c>
      <c r="D405" s="55" t="s">
        <v>1700</v>
      </c>
      <c r="E405" s="52"/>
      <c r="F405" s="81" t="str">
        <f t="shared" si="0"/>
        <v>INSERT INTO NV_GATAU VALUES ('G0081', 'NV269');</v>
      </c>
      <c r="G405" s="82"/>
      <c r="H405" s="82"/>
      <c r="I405" s="82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</row>
    <row r="406" spans="1:27">
      <c r="A406" s="52"/>
      <c r="B406" s="52"/>
      <c r="C406" s="55" t="s">
        <v>65</v>
      </c>
      <c r="D406" s="55" t="s">
        <v>1703</v>
      </c>
      <c r="E406" s="52"/>
      <c r="F406" s="81" t="str">
        <f t="shared" si="0"/>
        <v>INSERT INTO NV_GATAU VALUES ('G0081', 'NV270');</v>
      </c>
      <c r="G406" s="82"/>
      <c r="H406" s="82"/>
      <c r="I406" s="82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</row>
    <row r="407" spans="1:27">
      <c r="A407" s="52"/>
      <c r="B407" s="52"/>
      <c r="C407" s="55" t="s">
        <v>65</v>
      </c>
      <c r="D407" s="55" t="s">
        <v>3142</v>
      </c>
      <c r="E407" s="52"/>
      <c r="F407" s="81" t="str">
        <f t="shared" si="0"/>
        <v>INSERT INTO NV_GATAU VALUES ('G0081', 'NV747');</v>
      </c>
      <c r="G407" s="82"/>
      <c r="H407" s="82"/>
      <c r="I407" s="82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</row>
    <row r="408" spans="1:27">
      <c r="A408" s="52"/>
      <c r="B408" s="52"/>
      <c r="C408" s="55" t="s">
        <v>65</v>
      </c>
      <c r="D408" s="55" t="s">
        <v>2397</v>
      </c>
      <c r="E408" s="52"/>
      <c r="F408" s="81" t="str">
        <f t="shared" si="0"/>
        <v>INSERT INTO NV_GATAU VALUES ('G0081', 'NV500');</v>
      </c>
      <c r="G408" s="82"/>
      <c r="H408" s="82"/>
      <c r="I408" s="82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</row>
    <row r="409" spans="1:27">
      <c r="A409" s="52"/>
      <c r="B409" s="52"/>
      <c r="C409" s="55" t="s">
        <v>65</v>
      </c>
      <c r="D409" s="55" t="s">
        <v>2409</v>
      </c>
      <c r="E409" s="52"/>
      <c r="F409" s="81" t="str">
        <f t="shared" si="0"/>
        <v>INSERT INTO NV_GATAU VALUES ('G0081', 'NV504');</v>
      </c>
      <c r="G409" s="82"/>
      <c r="H409" s="82"/>
      <c r="I409" s="82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</row>
    <row r="410" spans="1:27">
      <c r="A410" s="52"/>
      <c r="B410" s="52"/>
      <c r="C410" s="55" t="s">
        <v>67</v>
      </c>
      <c r="D410" s="55" t="s">
        <v>1706</v>
      </c>
      <c r="E410" s="52"/>
      <c r="F410" s="81" t="str">
        <f t="shared" si="0"/>
        <v>INSERT INTO NV_GATAU VALUES ('G0082', 'NV271');</v>
      </c>
      <c r="G410" s="82"/>
      <c r="H410" s="82"/>
      <c r="I410" s="82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</row>
    <row r="411" spans="1:27">
      <c r="A411" s="52"/>
      <c r="B411" s="52"/>
      <c r="C411" s="55" t="s">
        <v>67</v>
      </c>
      <c r="D411" s="55" t="s">
        <v>1709</v>
      </c>
      <c r="E411" s="52"/>
      <c r="F411" s="81" t="str">
        <f t="shared" si="0"/>
        <v>INSERT INTO NV_GATAU VALUES ('G0082', 'NV272');</v>
      </c>
      <c r="G411" s="82"/>
      <c r="H411" s="82"/>
      <c r="I411" s="82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</row>
    <row r="412" spans="1:27">
      <c r="A412" s="52"/>
      <c r="B412" s="52"/>
      <c r="C412" s="55" t="s">
        <v>67</v>
      </c>
      <c r="D412" s="55" t="s">
        <v>2927</v>
      </c>
      <c r="E412" s="52"/>
      <c r="F412" s="81" t="str">
        <f t="shared" si="0"/>
        <v>INSERT INTO NV_GATAU VALUES ('G0082', 'NV675');</v>
      </c>
      <c r="G412" s="82"/>
      <c r="H412" s="82"/>
      <c r="I412" s="82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</row>
    <row r="413" spans="1:27">
      <c r="A413" s="52"/>
      <c r="B413" s="52"/>
      <c r="C413" s="55" t="s">
        <v>67</v>
      </c>
      <c r="D413" s="55" t="s">
        <v>2412</v>
      </c>
      <c r="E413" s="52"/>
      <c r="F413" s="81" t="str">
        <f t="shared" si="0"/>
        <v>INSERT INTO NV_GATAU VALUES ('G0082', 'NV505');</v>
      </c>
      <c r="G413" s="82"/>
      <c r="H413" s="82"/>
      <c r="I413" s="82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</row>
    <row r="414" spans="1:27">
      <c r="A414" s="52"/>
      <c r="B414" s="52"/>
      <c r="C414" s="55" t="s">
        <v>67</v>
      </c>
      <c r="D414" s="55" t="s">
        <v>2415</v>
      </c>
      <c r="E414" s="52"/>
      <c r="F414" s="81" t="str">
        <f t="shared" si="0"/>
        <v>INSERT INTO NV_GATAU VALUES ('G0082', 'NV506');</v>
      </c>
      <c r="G414" s="82"/>
      <c r="H414" s="82"/>
      <c r="I414" s="82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</row>
    <row r="415" spans="1:27">
      <c r="A415" s="52"/>
      <c r="B415" s="52"/>
      <c r="C415" s="55" t="s">
        <v>733</v>
      </c>
      <c r="D415" s="55" t="s">
        <v>1712</v>
      </c>
      <c r="E415" s="52"/>
      <c r="F415" s="81" t="str">
        <f t="shared" si="0"/>
        <v>INSERT INTO NV_GATAU VALUES ('G0083', 'NV273');</v>
      </c>
      <c r="G415" s="82"/>
      <c r="H415" s="82"/>
      <c r="I415" s="82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</row>
    <row r="416" spans="1:27">
      <c r="A416" s="52"/>
      <c r="B416" s="52"/>
      <c r="C416" s="55" t="s">
        <v>733</v>
      </c>
      <c r="D416" s="55" t="s">
        <v>1715</v>
      </c>
      <c r="E416" s="52"/>
      <c r="F416" s="81" t="str">
        <f t="shared" si="0"/>
        <v>INSERT INTO NV_GATAU VALUES ('G0083', 'NV274');</v>
      </c>
      <c r="G416" s="82"/>
      <c r="H416" s="82"/>
      <c r="I416" s="82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</row>
    <row r="417" spans="1:27">
      <c r="A417" s="52"/>
      <c r="B417" s="52"/>
      <c r="C417" s="55" t="s">
        <v>733</v>
      </c>
      <c r="D417" s="55" t="s">
        <v>2998</v>
      </c>
      <c r="E417" s="52"/>
      <c r="F417" s="81" t="str">
        <f t="shared" si="0"/>
        <v>INSERT INTO NV_GATAU VALUES ('G0083', 'NV699');</v>
      </c>
      <c r="G417" s="82"/>
      <c r="H417" s="82"/>
      <c r="I417" s="82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</row>
    <row r="418" spans="1:27">
      <c r="A418" s="52"/>
      <c r="B418" s="52"/>
      <c r="C418" s="55" t="s">
        <v>733</v>
      </c>
      <c r="D418" s="55" t="s">
        <v>2418</v>
      </c>
      <c r="E418" s="52"/>
      <c r="F418" s="81" t="str">
        <f t="shared" si="0"/>
        <v>INSERT INTO NV_GATAU VALUES ('G0083', 'NV507');</v>
      </c>
      <c r="G418" s="82"/>
      <c r="H418" s="82"/>
      <c r="I418" s="82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</row>
    <row r="419" spans="1:27">
      <c r="A419" s="52"/>
      <c r="B419" s="52"/>
      <c r="C419" s="55" t="s">
        <v>733</v>
      </c>
      <c r="D419" s="55" t="s">
        <v>2421</v>
      </c>
      <c r="E419" s="52"/>
      <c r="F419" s="81" t="str">
        <f t="shared" si="0"/>
        <v>INSERT INTO NV_GATAU VALUES ('G0083', 'NV508');</v>
      </c>
      <c r="G419" s="82"/>
      <c r="H419" s="82"/>
      <c r="I419" s="82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</row>
    <row r="420" spans="1:27">
      <c r="A420" s="52"/>
      <c r="B420" s="52"/>
      <c r="C420" s="55" t="s">
        <v>735</v>
      </c>
      <c r="D420" s="55" t="s">
        <v>1718</v>
      </c>
      <c r="E420" s="52"/>
      <c r="F420" s="81" t="str">
        <f t="shared" si="0"/>
        <v>INSERT INTO NV_GATAU VALUES ('G0084', 'NV275');</v>
      </c>
      <c r="G420" s="82"/>
      <c r="H420" s="82"/>
      <c r="I420" s="82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</row>
    <row r="421" spans="1:27">
      <c r="A421" s="52"/>
      <c r="B421" s="52"/>
      <c r="C421" s="55" t="s">
        <v>735</v>
      </c>
      <c r="D421" s="55" t="s">
        <v>1721</v>
      </c>
      <c r="E421" s="52"/>
      <c r="F421" s="81" t="str">
        <f t="shared" si="0"/>
        <v>INSERT INTO NV_GATAU VALUES ('G0084', 'NV276');</v>
      </c>
      <c r="G421" s="82"/>
      <c r="H421" s="82"/>
      <c r="I421" s="82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</row>
    <row r="422" spans="1:27">
      <c r="A422" s="52"/>
      <c r="B422" s="52"/>
      <c r="C422" s="55" t="s">
        <v>735</v>
      </c>
      <c r="D422" s="55" t="s">
        <v>3100</v>
      </c>
      <c r="E422" s="52"/>
      <c r="F422" s="81" t="str">
        <f t="shared" si="0"/>
        <v>INSERT INTO NV_GATAU VALUES ('G0084', 'NV733');</v>
      </c>
      <c r="G422" s="82"/>
      <c r="H422" s="82"/>
      <c r="I422" s="82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</row>
    <row r="423" spans="1:27">
      <c r="A423" s="52"/>
      <c r="B423" s="52"/>
      <c r="C423" s="55" t="s">
        <v>735</v>
      </c>
      <c r="D423" s="55" t="s">
        <v>2424</v>
      </c>
      <c r="E423" s="52"/>
      <c r="F423" s="81" t="str">
        <f t="shared" si="0"/>
        <v>INSERT INTO NV_GATAU VALUES ('G0084', 'NV509');</v>
      </c>
      <c r="G423" s="82"/>
      <c r="H423" s="82"/>
      <c r="I423" s="82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</row>
    <row r="424" spans="1:27">
      <c r="A424" s="52"/>
      <c r="B424" s="52"/>
      <c r="C424" s="55" t="s">
        <v>735</v>
      </c>
      <c r="D424" s="55" t="s">
        <v>2427</v>
      </c>
      <c r="E424" s="52"/>
      <c r="F424" s="81" t="str">
        <f t="shared" si="0"/>
        <v>INSERT INTO NV_GATAU VALUES ('G0084', 'NV510');</v>
      </c>
      <c r="G424" s="82"/>
      <c r="H424" s="82"/>
      <c r="I424" s="82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</row>
    <row r="425" spans="1:27">
      <c r="A425" s="52"/>
      <c r="B425" s="52"/>
      <c r="C425" s="55" t="s">
        <v>738</v>
      </c>
      <c r="D425" s="55" t="s">
        <v>1724</v>
      </c>
      <c r="E425" s="52"/>
      <c r="F425" s="81" t="str">
        <f t="shared" si="0"/>
        <v>INSERT INTO NV_GATAU VALUES ('G0085', 'NV277');</v>
      </c>
      <c r="G425" s="82"/>
      <c r="H425" s="82"/>
      <c r="I425" s="82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</row>
    <row r="426" spans="1:27">
      <c r="A426" s="52"/>
      <c r="B426" s="52"/>
      <c r="C426" s="55" t="s">
        <v>738</v>
      </c>
      <c r="D426" s="55" t="s">
        <v>1727</v>
      </c>
      <c r="E426" s="52"/>
      <c r="F426" s="81" t="str">
        <f t="shared" si="0"/>
        <v>INSERT INTO NV_GATAU VALUES ('G0085', 'NV278');</v>
      </c>
      <c r="G426" s="82"/>
      <c r="H426" s="82"/>
      <c r="I426" s="82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</row>
    <row r="427" spans="1:27">
      <c r="A427" s="52"/>
      <c r="B427" s="52"/>
      <c r="C427" s="55" t="s">
        <v>738</v>
      </c>
      <c r="D427" s="55" t="s">
        <v>2948</v>
      </c>
      <c r="E427" s="52"/>
      <c r="F427" s="81" t="str">
        <f t="shared" si="0"/>
        <v>INSERT INTO NV_GATAU VALUES ('G0085', 'NV682');</v>
      </c>
      <c r="G427" s="82"/>
      <c r="H427" s="82"/>
      <c r="I427" s="82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</row>
    <row r="428" spans="1:27">
      <c r="A428" s="52"/>
      <c r="B428" s="52"/>
      <c r="C428" s="55" t="s">
        <v>738</v>
      </c>
      <c r="D428" s="55" t="s">
        <v>2430</v>
      </c>
      <c r="E428" s="52"/>
      <c r="F428" s="81" t="str">
        <f t="shared" si="0"/>
        <v>INSERT INTO NV_GATAU VALUES ('G0085', 'NV511');</v>
      </c>
      <c r="G428" s="82"/>
      <c r="H428" s="82"/>
      <c r="I428" s="82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</row>
    <row r="429" spans="1:27">
      <c r="A429" s="52"/>
      <c r="B429" s="52"/>
      <c r="C429" s="55" t="s">
        <v>738</v>
      </c>
      <c r="D429" s="55" t="s">
        <v>2433</v>
      </c>
      <c r="E429" s="52"/>
      <c r="F429" s="81" t="str">
        <f t="shared" si="0"/>
        <v>INSERT INTO NV_GATAU VALUES ('G0085', 'NV512');</v>
      </c>
      <c r="G429" s="82"/>
      <c r="H429" s="82"/>
      <c r="I429" s="82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</row>
    <row r="430" spans="1:27">
      <c r="A430" s="52"/>
      <c r="B430" s="52"/>
      <c r="C430" s="55" t="s">
        <v>740</v>
      </c>
      <c r="D430" s="55" t="s">
        <v>1730</v>
      </c>
      <c r="E430" s="52"/>
      <c r="F430" s="81" t="str">
        <f t="shared" si="0"/>
        <v>INSERT INTO NV_GATAU VALUES ('G0086', 'NV279');</v>
      </c>
      <c r="G430" s="82"/>
      <c r="H430" s="82"/>
      <c r="I430" s="82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</row>
    <row r="431" spans="1:27">
      <c r="A431" s="52"/>
      <c r="B431" s="52"/>
      <c r="C431" s="55" t="s">
        <v>740</v>
      </c>
      <c r="D431" s="55" t="s">
        <v>1733</v>
      </c>
      <c r="E431" s="52"/>
      <c r="F431" s="81" t="str">
        <f t="shared" si="0"/>
        <v>INSERT INTO NV_GATAU VALUES ('G0086', 'NV280');</v>
      </c>
      <c r="G431" s="82"/>
      <c r="H431" s="82"/>
      <c r="I431" s="82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</row>
    <row r="432" spans="1:27">
      <c r="A432" s="52"/>
      <c r="B432" s="52"/>
      <c r="C432" s="55" t="s">
        <v>740</v>
      </c>
      <c r="D432" s="55" t="s">
        <v>3055</v>
      </c>
      <c r="E432" s="52"/>
      <c r="F432" s="81" t="str">
        <f t="shared" si="0"/>
        <v>INSERT INTO NV_GATAU VALUES ('G0086', 'NV718');</v>
      </c>
      <c r="G432" s="82"/>
      <c r="H432" s="82"/>
      <c r="I432" s="82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</row>
    <row r="433" spans="1:27">
      <c r="A433" s="52"/>
      <c r="B433" s="52"/>
      <c r="C433" s="55" t="s">
        <v>740</v>
      </c>
      <c r="D433" s="55" t="s">
        <v>2436</v>
      </c>
      <c r="E433" s="52"/>
      <c r="F433" s="81" t="str">
        <f t="shared" si="0"/>
        <v>INSERT INTO NV_GATAU VALUES ('G0086', 'NV513');</v>
      </c>
      <c r="G433" s="82"/>
      <c r="H433" s="82"/>
      <c r="I433" s="82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</row>
    <row r="434" spans="1:27">
      <c r="A434" s="52"/>
      <c r="B434" s="52"/>
      <c r="C434" s="55" t="s">
        <v>740</v>
      </c>
      <c r="D434" s="55" t="s">
        <v>2439</v>
      </c>
      <c r="E434" s="52"/>
      <c r="F434" s="81" t="str">
        <f t="shared" si="0"/>
        <v>INSERT INTO NV_GATAU VALUES ('G0086', 'NV514');</v>
      </c>
      <c r="G434" s="82"/>
      <c r="H434" s="82"/>
      <c r="I434" s="82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</row>
    <row r="435" spans="1:27">
      <c r="A435" s="52"/>
      <c r="B435" s="52"/>
      <c r="C435" s="55" t="s">
        <v>743</v>
      </c>
      <c r="D435" s="55" t="s">
        <v>1736</v>
      </c>
      <c r="E435" s="52"/>
      <c r="F435" s="81" t="str">
        <f t="shared" si="0"/>
        <v>INSERT INTO NV_GATAU VALUES ('G0087', 'NV281');</v>
      </c>
      <c r="G435" s="82"/>
      <c r="H435" s="82"/>
      <c r="I435" s="82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</row>
    <row r="436" spans="1:27">
      <c r="A436" s="52"/>
      <c r="B436" s="52"/>
      <c r="C436" s="55" t="s">
        <v>743</v>
      </c>
      <c r="D436" s="55" t="s">
        <v>1739</v>
      </c>
      <c r="E436" s="52"/>
      <c r="F436" s="81" t="str">
        <f t="shared" si="0"/>
        <v>INSERT INTO NV_GATAU VALUES ('G0087', 'NV282');</v>
      </c>
      <c r="G436" s="82"/>
      <c r="H436" s="82"/>
      <c r="I436" s="82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</row>
    <row r="437" spans="1:27">
      <c r="A437" s="52"/>
      <c r="B437" s="52"/>
      <c r="C437" s="55" t="s">
        <v>743</v>
      </c>
      <c r="D437" s="55" t="s">
        <v>3070</v>
      </c>
      <c r="E437" s="52"/>
      <c r="F437" s="81" t="str">
        <f t="shared" si="0"/>
        <v>INSERT INTO NV_GATAU VALUES ('G0087', 'NV723');</v>
      </c>
      <c r="G437" s="82"/>
      <c r="H437" s="82"/>
      <c r="I437" s="82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</row>
    <row r="438" spans="1:27">
      <c r="A438" s="52"/>
      <c r="B438" s="52"/>
      <c r="C438" s="55" t="s">
        <v>743</v>
      </c>
      <c r="D438" s="55" t="s">
        <v>2442</v>
      </c>
      <c r="E438" s="52"/>
      <c r="F438" s="81" t="str">
        <f t="shared" si="0"/>
        <v>INSERT INTO NV_GATAU VALUES ('G0087', 'NV515');</v>
      </c>
      <c r="G438" s="82"/>
      <c r="H438" s="82"/>
      <c r="I438" s="82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</row>
    <row r="439" spans="1:27">
      <c r="A439" s="52"/>
      <c r="B439" s="52"/>
      <c r="C439" s="55" t="s">
        <v>743</v>
      </c>
      <c r="D439" s="55" t="s">
        <v>2445</v>
      </c>
      <c r="E439" s="52"/>
      <c r="F439" s="81" t="str">
        <f t="shared" si="0"/>
        <v>INSERT INTO NV_GATAU VALUES ('G0087', 'NV516');</v>
      </c>
      <c r="G439" s="82"/>
      <c r="H439" s="82"/>
      <c r="I439" s="82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</row>
    <row r="440" spans="1:27">
      <c r="A440" s="52"/>
      <c r="B440" s="52"/>
      <c r="C440" s="55" t="s">
        <v>745</v>
      </c>
      <c r="D440" s="55" t="s">
        <v>1742</v>
      </c>
      <c r="E440" s="52"/>
      <c r="F440" s="81" t="str">
        <f t="shared" si="0"/>
        <v>INSERT INTO NV_GATAU VALUES ('G0088', 'NV283');</v>
      </c>
      <c r="G440" s="82"/>
      <c r="H440" s="82"/>
      <c r="I440" s="82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</row>
    <row r="441" spans="1:27">
      <c r="A441" s="52"/>
      <c r="B441" s="52"/>
      <c r="C441" s="55" t="s">
        <v>745</v>
      </c>
      <c r="D441" s="55" t="s">
        <v>1745</v>
      </c>
      <c r="E441" s="52"/>
      <c r="F441" s="81" t="str">
        <f t="shared" si="0"/>
        <v>INSERT INTO NV_GATAU VALUES ('G0088', 'NV284');</v>
      </c>
      <c r="G441" s="82"/>
      <c r="H441" s="82"/>
      <c r="I441" s="82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</row>
    <row r="442" spans="1:27">
      <c r="A442" s="52"/>
      <c r="B442" s="52"/>
      <c r="C442" s="55" t="s">
        <v>745</v>
      </c>
      <c r="D442" s="55" t="s">
        <v>2930</v>
      </c>
      <c r="E442" s="52"/>
      <c r="F442" s="81" t="str">
        <f t="shared" si="0"/>
        <v>INSERT INTO NV_GATAU VALUES ('G0088', 'NV676');</v>
      </c>
      <c r="G442" s="82"/>
      <c r="H442" s="82"/>
      <c r="I442" s="82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</row>
    <row r="443" spans="1:27">
      <c r="A443" s="52"/>
      <c r="B443" s="52"/>
      <c r="C443" s="55" t="s">
        <v>745</v>
      </c>
      <c r="D443" s="55" t="s">
        <v>2448</v>
      </c>
      <c r="E443" s="52"/>
      <c r="F443" s="81" t="str">
        <f t="shared" si="0"/>
        <v>INSERT INTO NV_GATAU VALUES ('G0088', 'NV517');</v>
      </c>
      <c r="G443" s="82"/>
      <c r="H443" s="82"/>
      <c r="I443" s="82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</row>
    <row r="444" spans="1:27">
      <c r="A444" s="52"/>
      <c r="B444" s="52"/>
      <c r="C444" s="55" t="s">
        <v>745</v>
      </c>
      <c r="D444" s="55" t="s">
        <v>2451</v>
      </c>
      <c r="E444" s="52"/>
      <c r="F444" s="81" t="str">
        <f t="shared" si="0"/>
        <v>INSERT INTO NV_GATAU VALUES ('G0088', 'NV518');</v>
      </c>
      <c r="G444" s="82"/>
      <c r="H444" s="82"/>
      <c r="I444" s="82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</row>
    <row r="445" spans="1:27">
      <c r="A445" s="52"/>
      <c r="B445" s="52"/>
      <c r="C445" s="55" t="s">
        <v>748</v>
      </c>
      <c r="D445" s="55" t="s">
        <v>1748</v>
      </c>
      <c r="E445" s="52"/>
      <c r="F445" s="81" t="str">
        <f t="shared" si="0"/>
        <v>INSERT INTO NV_GATAU VALUES ('G0089', 'NV285');</v>
      </c>
      <c r="G445" s="82"/>
      <c r="H445" s="82"/>
      <c r="I445" s="82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</row>
    <row r="446" spans="1:27">
      <c r="A446" s="52"/>
      <c r="B446" s="52"/>
      <c r="C446" s="55" t="s">
        <v>748</v>
      </c>
      <c r="D446" s="55" t="s">
        <v>1751</v>
      </c>
      <c r="E446" s="52"/>
      <c r="F446" s="81" t="str">
        <f t="shared" si="0"/>
        <v>INSERT INTO NV_GATAU VALUES ('G0089', 'NV286');</v>
      </c>
      <c r="G446" s="82"/>
      <c r="H446" s="82"/>
      <c r="I446" s="82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</row>
    <row r="447" spans="1:27">
      <c r="A447" s="52"/>
      <c r="B447" s="52"/>
      <c r="C447" s="55" t="s">
        <v>748</v>
      </c>
      <c r="D447" s="55" t="s">
        <v>2971</v>
      </c>
      <c r="E447" s="52"/>
      <c r="F447" s="81" t="str">
        <f t="shared" si="0"/>
        <v>INSERT INTO NV_GATAU VALUES ('G0089', 'NV690');</v>
      </c>
      <c r="G447" s="82"/>
      <c r="H447" s="82"/>
      <c r="I447" s="82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</row>
    <row r="448" spans="1:27">
      <c r="A448" s="52"/>
      <c r="B448" s="52"/>
      <c r="C448" s="55" t="s">
        <v>748</v>
      </c>
      <c r="D448" s="55" t="s">
        <v>2461</v>
      </c>
      <c r="E448" s="52"/>
      <c r="F448" s="81" t="str">
        <f t="shared" si="0"/>
        <v>INSERT INTO NV_GATAU VALUES ('G0089', 'NV521');</v>
      </c>
      <c r="G448" s="82"/>
      <c r="H448" s="82"/>
      <c r="I448" s="82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</row>
    <row r="449" spans="1:27">
      <c r="A449" s="52"/>
      <c r="B449" s="52"/>
      <c r="C449" s="55" t="s">
        <v>748</v>
      </c>
      <c r="D449" s="55" t="s">
        <v>2464</v>
      </c>
      <c r="E449" s="52"/>
      <c r="F449" s="81" t="str">
        <f t="shared" si="0"/>
        <v>INSERT INTO NV_GATAU VALUES ('G0089', 'NV522');</v>
      </c>
      <c r="G449" s="82"/>
      <c r="H449" s="82"/>
      <c r="I449" s="82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</row>
    <row r="450" spans="1:27">
      <c r="A450" s="52"/>
      <c r="B450" s="52"/>
      <c r="C450" s="55" t="s">
        <v>70</v>
      </c>
      <c r="D450" s="55" t="s">
        <v>1763</v>
      </c>
      <c r="E450" s="52"/>
      <c r="F450" s="81" t="str">
        <f t="shared" si="0"/>
        <v>INSERT INTO NV_GATAU VALUES ('G0090', 'NV290');</v>
      </c>
      <c r="G450" s="82"/>
      <c r="H450" s="82"/>
      <c r="I450" s="82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</row>
    <row r="451" spans="1:27">
      <c r="A451" s="52"/>
      <c r="B451" s="52"/>
      <c r="C451" s="55" t="s">
        <v>70</v>
      </c>
      <c r="D451" s="55" t="s">
        <v>1766</v>
      </c>
      <c r="E451" s="52"/>
      <c r="F451" s="81" t="str">
        <f t="shared" si="0"/>
        <v>INSERT INTO NV_GATAU VALUES ('G0090', 'NV291');</v>
      </c>
      <c r="G451" s="82"/>
      <c r="H451" s="82"/>
      <c r="I451" s="82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</row>
    <row r="452" spans="1:27">
      <c r="A452" s="52"/>
      <c r="B452" s="52"/>
      <c r="C452" s="55" t="s">
        <v>70</v>
      </c>
      <c r="D452" s="55" t="s">
        <v>3118</v>
      </c>
      <c r="E452" s="52"/>
      <c r="F452" s="81" t="str">
        <f t="shared" si="0"/>
        <v>INSERT INTO NV_GATAU VALUES ('G0090', 'NV739');</v>
      </c>
      <c r="G452" s="82"/>
      <c r="H452" s="82"/>
      <c r="I452" s="82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</row>
    <row r="453" spans="1:27">
      <c r="A453" s="52"/>
      <c r="B453" s="52"/>
      <c r="C453" s="55" t="s">
        <v>70</v>
      </c>
      <c r="D453" s="55" t="s">
        <v>2467</v>
      </c>
      <c r="E453" s="52"/>
      <c r="F453" s="81" t="str">
        <f t="shared" si="0"/>
        <v>INSERT INTO NV_GATAU VALUES ('G0090', 'NV523');</v>
      </c>
      <c r="G453" s="82"/>
      <c r="H453" s="82"/>
      <c r="I453" s="82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</row>
    <row r="454" spans="1:27">
      <c r="A454" s="52"/>
      <c r="B454" s="52"/>
      <c r="C454" s="55" t="s">
        <v>70</v>
      </c>
      <c r="D454" s="55" t="s">
        <v>2479</v>
      </c>
      <c r="E454" s="52"/>
      <c r="F454" s="81" t="str">
        <f t="shared" si="0"/>
        <v>INSERT INTO NV_GATAU VALUES ('G0090', 'NV527');</v>
      </c>
      <c r="G454" s="82"/>
      <c r="H454" s="82"/>
      <c r="I454" s="82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</row>
    <row r="455" spans="1:27">
      <c r="A455" s="52"/>
      <c r="B455" s="52"/>
      <c r="C455" s="55" t="s">
        <v>751</v>
      </c>
      <c r="D455" s="55" t="s">
        <v>1769</v>
      </c>
      <c r="E455" s="52"/>
      <c r="F455" s="81" t="str">
        <f t="shared" si="0"/>
        <v>INSERT INTO NV_GATAU VALUES ('G0091', 'NV292');</v>
      </c>
      <c r="G455" s="82"/>
      <c r="H455" s="82"/>
      <c r="I455" s="82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</row>
    <row r="456" spans="1:27">
      <c r="A456" s="52"/>
      <c r="B456" s="52"/>
      <c r="C456" s="55" t="s">
        <v>751</v>
      </c>
      <c r="D456" s="55" t="s">
        <v>1781</v>
      </c>
      <c r="E456" s="52"/>
      <c r="F456" s="81" t="str">
        <f t="shared" si="0"/>
        <v>INSERT INTO NV_GATAU VALUES ('G0091', 'NV296');</v>
      </c>
      <c r="G456" s="82"/>
      <c r="H456" s="82"/>
      <c r="I456" s="82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</row>
    <row r="457" spans="1:27">
      <c r="A457" s="52"/>
      <c r="B457" s="52"/>
      <c r="C457" s="55" t="s">
        <v>751</v>
      </c>
      <c r="D457" s="55" t="s">
        <v>3064</v>
      </c>
      <c r="E457" s="52"/>
      <c r="F457" s="81" t="str">
        <f t="shared" si="0"/>
        <v>INSERT INTO NV_GATAU VALUES ('G0091', 'NV721');</v>
      </c>
      <c r="G457" s="82"/>
      <c r="H457" s="82"/>
      <c r="I457" s="82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</row>
    <row r="458" spans="1:27">
      <c r="A458" s="52"/>
      <c r="B458" s="52"/>
      <c r="C458" s="55" t="s">
        <v>751</v>
      </c>
      <c r="D458" s="55" t="s">
        <v>2482</v>
      </c>
      <c r="E458" s="52"/>
      <c r="F458" s="81" t="str">
        <f t="shared" si="0"/>
        <v>INSERT INTO NV_GATAU VALUES ('G0091', 'NV528');</v>
      </c>
      <c r="G458" s="82"/>
      <c r="H458" s="82"/>
      <c r="I458" s="82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</row>
    <row r="459" spans="1:27">
      <c r="A459" s="52"/>
      <c r="B459" s="52"/>
      <c r="C459" s="55" t="s">
        <v>751</v>
      </c>
      <c r="D459" s="55" t="s">
        <v>2485</v>
      </c>
      <c r="E459" s="52"/>
      <c r="F459" s="81" t="str">
        <f t="shared" si="0"/>
        <v>INSERT INTO NV_GATAU VALUES ('G0091', 'NV529');</v>
      </c>
      <c r="G459" s="82"/>
      <c r="H459" s="82"/>
      <c r="I459" s="82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</row>
    <row r="460" spans="1:27">
      <c r="A460" s="52"/>
      <c r="B460" s="52"/>
      <c r="C460" s="55" t="s">
        <v>754</v>
      </c>
      <c r="D460" s="55" t="s">
        <v>1784</v>
      </c>
      <c r="E460" s="52"/>
      <c r="F460" s="81" t="str">
        <f t="shared" si="0"/>
        <v>INSERT INTO NV_GATAU VALUES ('G0092', 'NV297');</v>
      </c>
      <c r="G460" s="82"/>
      <c r="H460" s="82"/>
      <c r="I460" s="82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</row>
    <row r="461" spans="1:27">
      <c r="A461" s="52"/>
      <c r="B461" s="52"/>
      <c r="C461" s="55" t="s">
        <v>754</v>
      </c>
      <c r="D461" s="55" t="s">
        <v>1787</v>
      </c>
      <c r="E461" s="52"/>
      <c r="F461" s="81" t="str">
        <f t="shared" si="0"/>
        <v>INSERT INTO NV_GATAU VALUES ('G0092', 'NV298');</v>
      </c>
      <c r="G461" s="82"/>
      <c r="H461" s="82"/>
      <c r="I461" s="82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</row>
    <row r="462" spans="1:27">
      <c r="A462" s="52"/>
      <c r="B462" s="52"/>
      <c r="C462" s="55" t="s">
        <v>754</v>
      </c>
      <c r="D462" s="55" t="s">
        <v>3067</v>
      </c>
      <c r="E462" s="52"/>
      <c r="F462" s="81" t="str">
        <f t="shared" si="0"/>
        <v>INSERT INTO NV_GATAU VALUES ('G0092', 'NV722');</v>
      </c>
      <c r="G462" s="82"/>
      <c r="H462" s="82"/>
      <c r="I462" s="82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</row>
    <row r="463" spans="1:27">
      <c r="A463" s="52"/>
      <c r="B463" s="52"/>
      <c r="C463" s="55" t="s">
        <v>754</v>
      </c>
      <c r="D463" s="55" t="s">
        <v>2488</v>
      </c>
      <c r="E463" s="52"/>
      <c r="F463" s="81" t="str">
        <f t="shared" si="0"/>
        <v>INSERT INTO NV_GATAU VALUES ('G0092', 'NV530');</v>
      </c>
      <c r="G463" s="82"/>
      <c r="H463" s="82"/>
      <c r="I463" s="82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</row>
    <row r="464" spans="1:27">
      <c r="A464" s="52"/>
      <c r="B464" s="52"/>
      <c r="C464" s="55" t="s">
        <v>754</v>
      </c>
      <c r="D464" s="55" t="s">
        <v>2491</v>
      </c>
      <c r="E464" s="52"/>
      <c r="F464" s="81" t="str">
        <f t="shared" si="0"/>
        <v>INSERT INTO NV_GATAU VALUES ('G0092', 'NV531');</v>
      </c>
      <c r="G464" s="82"/>
      <c r="H464" s="82"/>
      <c r="I464" s="82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</row>
    <row r="465" spans="1:27">
      <c r="A465" s="52"/>
      <c r="B465" s="52"/>
      <c r="C465" s="55" t="s">
        <v>757</v>
      </c>
      <c r="D465" s="55" t="s">
        <v>1790</v>
      </c>
      <c r="E465" s="52"/>
      <c r="F465" s="81" t="str">
        <f t="shared" si="0"/>
        <v>INSERT INTO NV_GATAU VALUES ('G0093', 'NV299');</v>
      </c>
      <c r="G465" s="82"/>
      <c r="H465" s="82"/>
      <c r="I465" s="82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</row>
    <row r="466" spans="1:27">
      <c r="A466" s="52"/>
      <c r="B466" s="52"/>
      <c r="C466" s="55" t="s">
        <v>757</v>
      </c>
      <c r="D466" s="55" t="s">
        <v>1793</v>
      </c>
      <c r="E466" s="52"/>
      <c r="F466" s="81" t="str">
        <f t="shared" si="0"/>
        <v>INSERT INTO NV_GATAU VALUES ('G0093', 'NV300');</v>
      </c>
      <c r="G466" s="82"/>
      <c r="H466" s="82"/>
      <c r="I466" s="82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</row>
    <row r="467" spans="1:27">
      <c r="A467" s="52"/>
      <c r="B467" s="52"/>
      <c r="C467" s="55" t="s">
        <v>757</v>
      </c>
      <c r="D467" s="55" t="s">
        <v>2951</v>
      </c>
      <c r="E467" s="52"/>
      <c r="F467" s="81" t="str">
        <f t="shared" si="0"/>
        <v>INSERT INTO NV_GATAU VALUES ('G0093', 'NV683');</v>
      </c>
      <c r="G467" s="82"/>
      <c r="H467" s="82"/>
      <c r="I467" s="82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</row>
    <row r="468" spans="1:27">
      <c r="A468" s="52"/>
      <c r="B468" s="52"/>
      <c r="C468" s="55" t="s">
        <v>757</v>
      </c>
      <c r="D468" s="55" t="s">
        <v>2494</v>
      </c>
      <c r="E468" s="52"/>
      <c r="F468" s="81" t="str">
        <f t="shared" si="0"/>
        <v>INSERT INTO NV_GATAU VALUES ('G0093', 'NV532');</v>
      </c>
      <c r="G468" s="82"/>
      <c r="H468" s="82"/>
      <c r="I468" s="82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</row>
    <row r="469" spans="1:27">
      <c r="A469" s="52"/>
      <c r="B469" s="52"/>
      <c r="C469" s="55" t="s">
        <v>757</v>
      </c>
      <c r="D469" s="55" t="s">
        <v>2497</v>
      </c>
      <c r="E469" s="52"/>
      <c r="F469" s="81" t="str">
        <f t="shared" si="0"/>
        <v>INSERT INTO NV_GATAU VALUES ('G0093', 'NV533');</v>
      </c>
      <c r="G469" s="82"/>
      <c r="H469" s="82"/>
      <c r="I469" s="82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</row>
    <row r="470" spans="1:27">
      <c r="A470" s="52"/>
      <c r="B470" s="52"/>
      <c r="C470" s="55" t="s">
        <v>760</v>
      </c>
      <c r="D470" s="55" t="s">
        <v>1796</v>
      </c>
      <c r="E470" s="52"/>
      <c r="F470" s="81" t="str">
        <f t="shared" si="0"/>
        <v>INSERT INTO NV_GATAU VALUES ('G0094', 'NV301');</v>
      </c>
      <c r="G470" s="82"/>
      <c r="H470" s="82"/>
      <c r="I470" s="82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</row>
    <row r="471" spans="1:27">
      <c r="A471" s="52"/>
      <c r="B471" s="52"/>
      <c r="C471" s="55" t="s">
        <v>760</v>
      </c>
      <c r="D471" s="55" t="s">
        <v>1799</v>
      </c>
      <c r="E471" s="52"/>
      <c r="F471" s="81" t="str">
        <f t="shared" si="0"/>
        <v>INSERT INTO NV_GATAU VALUES ('G0094', 'NV302');</v>
      </c>
      <c r="G471" s="82"/>
      <c r="H471" s="82"/>
      <c r="I471" s="82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</row>
    <row r="472" spans="1:27">
      <c r="A472" s="52"/>
      <c r="B472" s="52"/>
      <c r="C472" s="55" t="s">
        <v>760</v>
      </c>
      <c r="D472" s="55" t="s">
        <v>2995</v>
      </c>
      <c r="E472" s="52"/>
      <c r="F472" s="81" t="str">
        <f t="shared" si="0"/>
        <v>INSERT INTO NV_GATAU VALUES ('G0094', 'NV698');</v>
      </c>
      <c r="G472" s="82"/>
      <c r="H472" s="82"/>
      <c r="I472" s="82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</row>
    <row r="473" spans="1:27">
      <c r="A473" s="52"/>
      <c r="B473" s="52"/>
      <c r="C473" s="55" t="s">
        <v>760</v>
      </c>
      <c r="D473" s="55" t="s">
        <v>2500</v>
      </c>
      <c r="E473" s="52"/>
      <c r="F473" s="81" t="str">
        <f t="shared" si="0"/>
        <v>INSERT INTO NV_GATAU VALUES ('G0094', 'NV534');</v>
      </c>
      <c r="G473" s="82"/>
      <c r="H473" s="82"/>
      <c r="I473" s="82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</row>
    <row r="474" spans="1:27">
      <c r="A474" s="52"/>
      <c r="B474" s="52"/>
      <c r="C474" s="55" t="s">
        <v>760</v>
      </c>
      <c r="D474" s="55" t="s">
        <v>2503</v>
      </c>
      <c r="E474" s="52"/>
      <c r="F474" s="81" t="str">
        <f t="shared" si="0"/>
        <v>INSERT INTO NV_GATAU VALUES ('G0094', 'NV535');</v>
      </c>
      <c r="G474" s="82"/>
      <c r="H474" s="82"/>
      <c r="I474" s="82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</row>
    <row r="475" spans="1:27">
      <c r="A475" s="52"/>
      <c r="B475" s="52"/>
      <c r="C475" s="55" t="s">
        <v>763</v>
      </c>
      <c r="D475" s="55" t="s">
        <v>1802</v>
      </c>
      <c r="E475" s="52"/>
      <c r="F475" s="81" t="str">
        <f t="shared" si="0"/>
        <v>INSERT INTO NV_GATAU VALUES ('G0095', 'NV303');</v>
      </c>
      <c r="G475" s="82"/>
      <c r="H475" s="82"/>
      <c r="I475" s="82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</row>
    <row r="476" spans="1:27">
      <c r="A476" s="52"/>
      <c r="B476" s="52"/>
      <c r="C476" s="55" t="s">
        <v>763</v>
      </c>
      <c r="D476" s="55" t="s">
        <v>1796</v>
      </c>
      <c r="E476" s="52"/>
      <c r="F476" s="81" t="str">
        <f t="shared" si="0"/>
        <v>INSERT INTO NV_GATAU VALUES ('G0095', 'NV301');</v>
      </c>
      <c r="G476" s="82"/>
      <c r="H476" s="82"/>
      <c r="I476" s="82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</row>
    <row r="477" spans="1:27">
      <c r="A477" s="52"/>
      <c r="B477" s="52"/>
      <c r="C477" s="55" t="s">
        <v>763</v>
      </c>
      <c r="D477" s="55" t="s">
        <v>2966</v>
      </c>
      <c r="E477" s="52"/>
      <c r="F477" s="81" t="str">
        <f t="shared" si="0"/>
        <v>INSERT INTO NV_GATAU VALUES ('G0095', 'NV688');</v>
      </c>
      <c r="G477" s="82"/>
      <c r="H477" s="82"/>
      <c r="I477" s="82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</row>
    <row r="478" spans="1:27">
      <c r="A478" s="52"/>
      <c r="B478" s="52"/>
      <c r="C478" s="55" t="s">
        <v>763</v>
      </c>
      <c r="D478" s="55" t="s">
        <v>2506</v>
      </c>
      <c r="E478" s="52"/>
      <c r="F478" s="81" t="str">
        <f t="shared" si="0"/>
        <v>INSERT INTO NV_GATAU VALUES ('G0095', 'NV536');</v>
      </c>
      <c r="G478" s="82"/>
      <c r="H478" s="82"/>
      <c r="I478" s="82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</row>
    <row r="479" spans="1:27">
      <c r="A479" s="52"/>
      <c r="B479" s="52"/>
      <c r="C479" s="55" t="s">
        <v>763</v>
      </c>
      <c r="D479" s="55" t="s">
        <v>2509</v>
      </c>
      <c r="E479" s="52"/>
      <c r="F479" s="81" t="str">
        <f t="shared" si="0"/>
        <v>INSERT INTO NV_GATAU VALUES ('G0095', 'NV537');</v>
      </c>
      <c r="G479" s="82"/>
      <c r="H479" s="82"/>
      <c r="I479" s="82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</row>
    <row r="480" spans="1:27">
      <c r="A480" s="52"/>
      <c r="B480" s="52"/>
      <c r="C480" s="55" t="s">
        <v>766</v>
      </c>
      <c r="D480" s="55" t="s">
        <v>1799</v>
      </c>
      <c r="E480" s="52"/>
      <c r="F480" s="81" t="str">
        <f t="shared" si="0"/>
        <v>INSERT INTO NV_GATAU VALUES ('G0096', 'NV302');</v>
      </c>
      <c r="G480" s="82"/>
      <c r="H480" s="82"/>
      <c r="I480" s="82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</row>
    <row r="481" spans="1:27">
      <c r="A481" s="52"/>
      <c r="B481" s="52"/>
      <c r="C481" s="55" t="s">
        <v>766</v>
      </c>
      <c r="D481" s="55" t="s">
        <v>1802</v>
      </c>
      <c r="E481" s="52"/>
      <c r="F481" s="81" t="str">
        <f t="shared" si="0"/>
        <v>INSERT INTO NV_GATAU VALUES ('G0096', 'NV303');</v>
      </c>
      <c r="G481" s="82"/>
      <c r="H481" s="82"/>
      <c r="I481" s="82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</row>
    <row r="482" spans="1:27">
      <c r="A482" s="52"/>
      <c r="B482" s="52"/>
      <c r="C482" s="55" t="s">
        <v>766</v>
      </c>
      <c r="D482" s="55" t="s">
        <v>2968</v>
      </c>
      <c r="E482" s="52"/>
      <c r="F482" s="81" t="str">
        <f t="shared" si="0"/>
        <v>INSERT INTO NV_GATAU VALUES ('G0096', 'NV689');</v>
      </c>
      <c r="G482" s="82"/>
      <c r="H482" s="82"/>
      <c r="I482" s="82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</row>
    <row r="483" spans="1:27">
      <c r="A483" s="52"/>
      <c r="B483" s="52"/>
      <c r="C483" s="55" t="s">
        <v>766</v>
      </c>
      <c r="D483" s="55" t="s">
        <v>2512</v>
      </c>
      <c r="E483" s="52"/>
      <c r="F483" s="81" t="str">
        <f t="shared" si="0"/>
        <v>INSERT INTO NV_GATAU VALUES ('G0096', 'NV538');</v>
      </c>
      <c r="G483" s="82"/>
      <c r="H483" s="82"/>
      <c r="I483" s="82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</row>
    <row r="484" spans="1:27">
      <c r="A484" s="52"/>
      <c r="B484" s="52"/>
      <c r="C484" s="55" t="s">
        <v>766</v>
      </c>
      <c r="D484" s="55" t="s">
        <v>2515</v>
      </c>
      <c r="E484" s="52"/>
      <c r="F484" s="81" t="str">
        <f t="shared" si="0"/>
        <v>INSERT INTO NV_GATAU VALUES ('G0096', 'NV539');</v>
      </c>
      <c r="G484" s="82"/>
      <c r="H484" s="82"/>
      <c r="I484" s="82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</row>
    <row r="485" spans="1:27">
      <c r="A485" s="52"/>
      <c r="B485" s="52"/>
      <c r="C485" s="55" t="s">
        <v>769</v>
      </c>
      <c r="D485" s="55" t="s">
        <v>1805</v>
      </c>
      <c r="E485" s="52"/>
      <c r="F485" s="81" t="str">
        <f t="shared" si="0"/>
        <v>INSERT INTO NV_GATAU VALUES ('G0097', 'NV304');</v>
      </c>
      <c r="G485" s="82"/>
      <c r="H485" s="82"/>
      <c r="I485" s="82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</row>
    <row r="486" spans="1:27">
      <c r="A486" s="52"/>
      <c r="B486" s="52"/>
      <c r="C486" s="55" t="s">
        <v>769</v>
      </c>
      <c r="D486" s="55" t="s">
        <v>1808</v>
      </c>
      <c r="E486" s="52"/>
      <c r="F486" s="81" t="str">
        <f t="shared" si="0"/>
        <v>INSERT INTO NV_GATAU VALUES ('G0097', 'NV305');</v>
      </c>
      <c r="G486" s="82"/>
      <c r="H486" s="82"/>
      <c r="I486" s="82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</row>
    <row r="487" spans="1:27">
      <c r="A487" s="52"/>
      <c r="B487" s="52"/>
      <c r="C487" s="55" t="s">
        <v>769</v>
      </c>
      <c r="D487" s="55" t="s">
        <v>3121</v>
      </c>
      <c r="E487" s="52"/>
      <c r="F487" s="81" t="str">
        <f t="shared" si="0"/>
        <v>INSERT INTO NV_GATAU VALUES ('G0097', 'NV740');</v>
      </c>
      <c r="G487" s="82"/>
      <c r="H487" s="82"/>
      <c r="I487" s="82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</row>
    <row r="488" spans="1:27">
      <c r="A488" s="52"/>
      <c r="B488" s="52"/>
      <c r="C488" s="55" t="s">
        <v>769</v>
      </c>
      <c r="D488" s="55" t="s">
        <v>2518</v>
      </c>
      <c r="E488" s="52"/>
      <c r="F488" s="81" t="str">
        <f t="shared" si="0"/>
        <v>INSERT INTO NV_GATAU VALUES ('G0097', 'NV540');</v>
      </c>
      <c r="G488" s="82"/>
      <c r="H488" s="82"/>
      <c r="I488" s="82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</row>
    <row r="489" spans="1:27">
      <c r="A489" s="52"/>
      <c r="B489" s="52"/>
      <c r="C489" s="55" t="s">
        <v>769</v>
      </c>
      <c r="D489" s="55" t="s">
        <v>2521</v>
      </c>
      <c r="E489" s="52"/>
      <c r="F489" s="81" t="str">
        <f t="shared" si="0"/>
        <v>INSERT INTO NV_GATAU VALUES ('G0097', 'NV541');</v>
      </c>
      <c r="G489" s="82"/>
      <c r="H489" s="82"/>
      <c r="I489" s="82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</row>
    <row r="490" spans="1:27">
      <c r="A490" s="52"/>
      <c r="B490" s="52"/>
      <c r="C490" s="55" t="s">
        <v>772</v>
      </c>
      <c r="D490" s="55" t="s">
        <v>1811</v>
      </c>
      <c r="E490" s="52"/>
      <c r="F490" s="81" t="str">
        <f t="shared" si="0"/>
        <v>INSERT INTO NV_GATAU VALUES ('G0098', 'NV306');</v>
      </c>
      <c r="G490" s="82"/>
      <c r="H490" s="82"/>
      <c r="I490" s="82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</row>
    <row r="491" spans="1:27">
      <c r="A491" s="52"/>
      <c r="B491" s="52"/>
      <c r="C491" s="55" t="s">
        <v>772</v>
      </c>
      <c r="D491" s="55" t="s">
        <v>1814</v>
      </c>
      <c r="E491" s="52"/>
      <c r="F491" s="81" t="str">
        <f t="shared" si="0"/>
        <v>INSERT INTO NV_GATAU VALUES ('G0098', 'NV307');</v>
      </c>
      <c r="G491" s="82"/>
      <c r="H491" s="82"/>
      <c r="I491" s="82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</row>
    <row r="492" spans="1:27">
      <c r="A492" s="52"/>
      <c r="B492" s="52"/>
      <c r="C492" s="55" t="s">
        <v>772</v>
      </c>
      <c r="D492" s="55" t="s">
        <v>2954</v>
      </c>
      <c r="E492" s="52"/>
      <c r="F492" s="81" t="str">
        <f t="shared" si="0"/>
        <v>INSERT INTO NV_GATAU VALUES ('G0098', 'NV684');</v>
      </c>
      <c r="G492" s="82"/>
      <c r="H492" s="82"/>
      <c r="I492" s="82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</row>
    <row r="493" spans="1:27">
      <c r="A493" s="52"/>
      <c r="B493" s="52"/>
      <c r="C493" s="55" t="s">
        <v>772</v>
      </c>
      <c r="D493" s="55" t="s">
        <v>2530</v>
      </c>
      <c r="E493" s="52"/>
      <c r="F493" s="81" t="str">
        <f t="shared" si="0"/>
        <v>INSERT INTO NV_GATAU VALUES ('G0098', 'NV544');</v>
      </c>
      <c r="G493" s="82"/>
      <c r="H493" s="82"/>
      <c r="I493" s="82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</row>
    <row r="494" spans="1:27">
      <c r="A494" s="52"/>
      <c r="B494" s="52"/>
      <c r="C494" s="55" t="s">
        <v>772</v>
      </c>
      <c r="D494" s="55" t="s">
        <v>2533</v>
      </c>
      <c r="E494" s="52"/>
      <c r="F494" s="81" t="str">
        <f t="shared" si="0"/>
        <v>INSERT INTO NV_GATAU VALUES ('G0098', 'NV545');</v>
      </c>
      <c r="G494" s="82"/>
      <c r="H494" s="82"/>
      <c r="I494" s="82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</row>
    <row r="495" spans="1:27">
      <c r="A495" s="52"/>
      <c r="B495" s="52"/>
      <c r="C495" s="55" t="s">
        <v>775</v>
      </c>
      <c r="D495" s="55" t="s">
        <v>1817</v>
      </c>
      <c r="E495" s="52"/>
      <c r="F495" s="81" t="str">
        <f t="shared" si="0"/>
        <v>INSERT INTO NV_GATAU VALUES ('G0099', 'NV308');</v>
      </c>
      <c r="G495" s="82"/>
      <c r="H495" s="82"/>
      <c r="I495" s="82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</row>
    <row r="496" spans="1:27">
      <c r="A496" s="52"/>
      <c r="B496" s="52"/>
      <c r="C496" s="55" t="s">
        <v>775</v>
      </c>
      <c r="D496" s="55" t="s">
        <v>1820</v>
      </c>
      <c r="E496" s="52"/>
      <c r="F496" s="81" t="str">
        <f t="shared" si="0"/>
        <v>INSERT INTO NV_GATAU VALUES ('G0099', 'NV309');</v>
      </c>
      <c r="G496" s="82"/>
      <c r="H496" s="82"/>
      <c r="I496" s="82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</row>
    <row r="497" spans="1:27">
      <c r="A497" s="52"/>
      <c r="B497" s="52"/>
      <c r="C497" s="55" t="s">
        <v>775</v>
      </c>
      <c r="D497" s="55" t="s">
        <v>2963</v>
      </c>
      <c r="E497" s="52"/>
      <c r="F497" s="81" t="str">
        <f t="shared" si="0"/>
        <v>INSERT INTO NV_GATAU VALUES ('G0099', 'NV687');</v>
      </c>
      <c r="G497" s="82"/>
      <c r="H497" s="82"/>
      <c r="I497" s="82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</row>
    <row r="498" spans="1:27">
      <c r="A498" s="52"/>
      <c r="B498" s="52"/>
      <c r="C498" s="55" t="s">
        <v>775</v>
      </c>
      <c r="D498" s="55" t="s">
        <v>2536</v>
      </c>
      <c r="E498" s="52"/>
      <c r="F498" s="81" t="str">
        <f t="shared" si="0"/>
        <v>INSERT INTO NV_GATAU VALUES ('G0099', 'NV546');</v>
      </c>
      <c r="G498" s="82"/>
      <c r="H498" s="82"/>
      <c r="I498" s="82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</row>
    <row r="499" spans="1:27">
      <c r="A499" s="52"/>
      <c r="B499" s="52"/>
      <c r="C499" s="55" t="s">
        <v>775</v>
      </c>
      <c r="D499" s="55" t="s">
        <v>2539</v>
      </c>
      <c r="E499" s="52"/>
      <c r="F499" s="81" t="str">
        <f t="shared" si="0"/>
        <v>INSERT INTO NV_GATAU VALUES ('G0099', 'NV547');</v>
      </c>
      <c r="G499" s="82"/>
      <c r="H499" s="82"/>
      <c r="I499" s="82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</row>
    <row r="500" spans="1:27">
      <c r="A500" s="52"/>
      <c r="B500" s="52"/>
      <c r="C500" s="55" t="s">
        <v>777</v>
      </c>
      <c r="D500" s="55" t="s">
        <v>1823</v>
      </c>
      <c r="E500" s="52"/>
      <c r="F500" s="81" t="str">
        <f t="shared" si="0"/>
        <v>INSERT INTO NV_GATAU VALUES ('G0100', 'NV310');</v>
      </c>
      <c r="G500" s="82"/>
      <c r="H500" s="82"/>
      <c r="I500" s="82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</row>
    <row r="501" spans="1:27">
      <c r="A501" s="52"/>
      <c r="B501" s="52"/>
      <c r="C501" s="55" t="s">
        <v>777</v>
      </c>
      <c r="D501" s="55" t="s">
        <v>1841</v>
      </c>
      <c r="E501" s="52"/>
      <c r="F501" s="81" t="str">
        <f t="shared" si="0"/>
        <v>INSERT INTO NV_GATAU VALUES ('G0100', 'NV316');</v>
      </c>
      <c r="G501" s="82"/>
      <c r="H501" s="82"/>
      <c r="I501" s="82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</row>
    <row r="502" spans="1:27">
      <c r="A502" s="52"/>
      <c r="B502" s="52"/>
      <c r="C502" s="55" t="s">
        <v>777</v>
      </c>
      <c r="D502" s="55" t="s">
        <v>2992</v>
      </c>
      <c r="E502" s="52"/>
      <c r="F502" s="81" t="str">
        <f t="shared" si="0"/>
        <v>INSERT INTO NV_GATAU VALUES ('G0100', 'NV697');</v>
      </c>
      <c r="G502" s="82"/>
      <c r="H502" s="82"/>
      <c r="I502" s="82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</row>
    <row r="503" spans="1:27">
      <c r="A503" s="52"/>
      <c r="B503" s="52"/>
      <c r="C503" s="55" t="s">
        <v>777</v>
      </c>
      <c r="D503" s="55" t="s">
        <v>2549</v>
      </c>
      <c r="E503" s="52"/>
      <c r="F503" s="81" t="str">
        <f t="shared" si="0"/>
        <v>INSERT INTO NV_GATAU VALUES ('G0100', 'NV550');</v>
      </c>
      <c r="G503" s="82"/>
      <c r="H503" s="82"/>
      <c r="I503" s="82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</row>
    <row r="504" spans="1:27">
      <c r="A504" s="52"/>
      <c r="B504" s="52"/>
      <c r="C504" s="55" t="s">
        <v>777</v>
      </c>
      <c r="D504" s="55" t="s">
        <v>2552</v>
      </c>
      <c r="E504" s="52"/>
      <c r="F504" s="81" t="str">
        <f t="shared" si="0"/>
        <v>INSERT INTO NV_GATAU VALUES ('G0100', 'NV551');</v>
      </c>
      <c r="G504" s="82"/>
      <c r="H504" s="82"/>
      <c r="I504" s="82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</row>
    <row r="505" spans="1:27">
      <c r="A505" s="52"/>
      <c r="B505" s="52"/>
      <c r="C505" s="55" t="s">
        <v>779</v>
      </c>
      <c r="D505" s="55" t="s">
        <v>1844</v>
      </c>
      <c r="E505" s="52"/>
      <c r="F505" s="81" t="str">
        <f t="shared" si="0"/>
        <v>INSERT INTO NV_GATAU VALUES ('G0101', 'NV317');</v>
      </c>
      <c r="G505" s="82"/>
      <c r="H505" s="82"/>
      <c r="I505" s="82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</row>
    <row r="506" spans="1:27">
      <c r="A506" s="52"/>
      <c r="B506" s="52"/>
      <c r="C506" s="55" t="s">
        <v>779</v>
      </c>
      <c r="D506" s="55" t="s">
        <v>1853</v>
      </c>
      <c r="E506" s="52"/>
      <c r="F506" s="81" t="str">
        <f t="shared" si="0"/>
        <v>INSERT INTO NV_GATAU VALUES ('G0101', 'NV320');</v>
      </c>
      <c r="G506" s="82"/>
      <c r="H506" s="82"/>
      <c r="I506" s="82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</row>
    <row r="507" spans="1:27">
      <c r="A507" s="52"/>
      <c r="B507" s="52"/>
      <c r="C507" s="55" t="s">
        <v>779</v>
      </c>
      <c r="D507" s="55" t="s">
        <v>3103</v>
      </c>
      <c r="E507" s="52"/>
      <c r="F507" s="81" t="str">
        <f t="shared" si="0"/>
        <v>INSERT INTO NV_GATAU VALUES ('G0101', 'NV734');</v>
      </c>
      <c r="G507" s="82"/>
      <c r="H507" s="82"/>
      <c r="I507" s="82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</row>
    <row r="508" spans="1:27">
      <c r="A508" s="52"/>
      <c r="B508" s="52"/>
      <c r="C508" s="55" t="s">
        <v>779</v>
      </c>
      <c r="D508" s="55" t="s">
        <v>2555</v>
      </c>
      <c r="E508" s="52"/>
      <c r="F508" s="81" t="str">
        <f t="shared" si="0"/>
        <v>INSERT INTO NV_GATAU VALUES ('G0101', 'NV552');</v>
      </c>
      <c r="G508" s="82"/>
      <c r="H508" s="82"/>
      <c r="I508" s="82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</row>
    <row r="509" spans="1:27">
      <c r="A509" s="52"/>
      <c r="B509" s="52"/>
      <c r="C509" s="55" t="s">
        <v>779</v>
      </c>
      <c r="D509" s="55" t="s">
        <v>2558</v>
      </c>
      <c r="E509" s="52"/>
      <c r="F509" s="81" t="str">
        <f t="shared" si="0"/>
        <v>INSERT INTO NV_GATAU VALUES ('G0101', 'NV553');</v>
      </c>
      <c r="G509" s="82"/>
      <c r="H509" s="82"/>
      <c r="I509" s="82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</row>
    <row r="510" spans="1:27">
      <c r="A510" s="52"/>
      <c r="B510" s="52"/>
      <c r="C510" s="55" t="s">
        <v>782</v>
      </c>
      <c r="D510" s="55" t="s">
        <v>1859</v>
      </c>
      <c r="E510" s="52"/>
      <c r="F510" s="81" t="str">
        <f t="shared" si="0"/>
        <v>INSERT INTO NV_GATAU VALUES ('G0102', 'NV322');</v>
      </c>
      <c r="G510" s="82"/>
      <c r="H510" s="82"/>
      <c r="I510" s="82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</row>
    <row r="511" spans="1:27">
      <c r="A511" s="52"/>
      <c r="B511" s="52"/>
      <c r="C511" s="55" t="s">
        <v>782</v>
      </c>
      <c r="D511" s="55" t="s">
        <v>1862</v>
      </c>
      <c r="E511" s="52"/>
      <c r="F511" s="81" t="str">
        <f t="shared" si="0"/>
        <v>INSERT INTO NV_GATAU VALUES ('G0102', 'NV323');</v>
      </c>
      <c r="G511" s="82"/>
      <c r="H511" s="82"/>
      <c r="I511" s="82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</row>
    <row r="512" spans="1:27">
      <c r="A512" s="52"/>
      <c r="B512" s="52"/>
      <c r="C512" s="55" t="s">
        <v>782</v>
      </c>
      <c r="D512" s="55" t="s">
        <v>3145</v>
      </c>
      <c r="E512" s="52"/>
      <c r="F512" s="81" t="str">
        <f t="shared" si="0"/>
        <v>INSERT INTO NV_GATAU VALUES ('G0102', 'NV748');</v>
      </c>
      <c r="G512" s="82"/>
      <c r="H512" s="82"/>
      <c r="I512" s="82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</row>
    <row r="513" spans="1:27">
      <c r="A513" s="52"/>
      <c r="B513" s="52"/>
      <c r="C513" s="55" t="s">
        <v>782</v>
      </c>
      <c r="D513" s="55" t="s">
        <v>2561</v>
      </c>
      <c r="E513" s="52"/>
      <c r="F513" s="81" t="str">
        <f t="shared" si="0"/>
        <v>INSERT INTO NV_GATAU VALUES ('G0102', 'NV554');</v>
      </c>
      <c r="G513" s="82"/>
      <c r="H513" s="82"/>
      <c r="I513" s="82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</row>
    <row r="514" spans="1:27">
      <c r="A514" s="52"/>
      <c r="B514" s="52"/>
      <c r="C514" s="55" t="s">
        <v>782</v>
      </c>
      <c r="D514" s="55" t="s">
        <v>2564</v>
      </c>
      <c r="E514" s="52"/>
      <c r="F514" s="81" t="str">
        <f t="shared" si="0"/>
        <v>INSERT INTO NV_GATAU VALUES ('G0102', 'NV555');</v>
      </c>
      <c r="G514" s="82"/>
      <c r="H514" s="82"/>
      <c r="I514" s="82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</row>
    <row r="515" spans="1:27">
      <c r="A515" s="52"/>
      <c r="B515" s="52"/>
      <c r="C515" s="55" t="s">
        <v>785</v>
      </c>
      <c r="D515" s="55" t="s">
        <v>1865</v>
      </c>
      <c r="E515" s="52"/>
      <c r="F515" s="81" t="str">
        <f t="shared" si="0"/>
        <v>INSERT INTO NV_GATAU VALUES ('G0103', 'NV324');</v>
      </c>
      <c r="G515" s="82"/>
      <c r="H515" s="82"/>
      <c r="I515" s="82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</row>
    <row r="516" spans="1:27">
      <c r="A516" s="52"/>
      <c r="B516" s="52"/>
      <c r="C516" s="55" t="s">
        <v>785</v>
      </c>
      <c r="D516" s="55" t="s">
        <v>1874</v>
      </c>
      <c r="E516" s="52"/>
      <c r="F516" s="81" t="str">
        <f t="shared" si="0"/>
        <v>INSERT INTO NV_GATAU VALUES ('G0103', 'NV327');</v>
      </c>
      <c r="G516" s="82"/>
      <c r="H516" s="82"/>
      <c r="I516" s="82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</row>
    <row r="517" spans="1:27">
      <c r="A517" s="52"/>
      <c r="B517" s="52"/>
      <c r="C517" s="55" t="s">
        <v>785</v>
      </c>
      <c r="D517" s="55" t="s">
        <v>3058</v>
      </c>
      <c r="E517" s="52"/>
      <c r="F517" s="81" t="str">
        <f t="shared" si="0"/>
        <v>INSERT INTO NV_GATAU VALUES ('G0103', 'NV719');</v>
      </c>
      <c r="G517" s="82"/>
      <c r="H517" s="82"/>
      <c r="I517" s="82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</row>
    <row r="518" spans="1:27">
      <c r="A518" s="52"/>
      <c r="B518" s="52"/>
      <c r="C518" s="55" t="s">
        <v>785</v>
      </c>
      <c r="D518" s="55" t="s">
        <v>2567</v>
      </c>
      <c r="E518" s="52"/>
      <c r="F518" s="81" t="str">
        <f t="shared" si="0"/>
        <v>INSERT INTO NV_GATAU VALUES ('G0103', 'NV556');</v>
      </c>
      <c r="G518" s="82"/>
      <c r="H518" s="82"/>
      <c r="I518" s="82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</row>
    <row r="519" spans="1:27">
      <c r="A519" s="52"/>
      <c r="B519" s="52"/>
      <c r="C519" s="55" t="s">
        <v>785</v>
      </c>
      <c r="D519" s="55" t="s">
        <v>2570</v>
      </c>
      <c r="E519" s="52"/>
      <c r="F519" s="81" t="str">
        <f t="shared" si="0"/>
        <v>INSERT INTO NV_GATAU VALUES ('G0103', 'NV557');</v>
      </c>
      <c r="G519" s="82"/>
      <c r="H519" s="82"/>
      <c r="I519" s="82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</row>
    <row r="520" spans="1:27">
      <c r="A520" s="52"/>
      <c r="B520" s="52"/>
      <c r="C520" s="55" t="s">
        <v>787</v>
      </c>
      <c r="D520" s="55" t="s">
        <v>1877</v>
      </c>
      <c r="E520" s="52"/>
      <c r="F520" s="81" t="str">
        <f t="shared" si="0"/>
        <v>INSERT INTO NV_GATAU VALUES ('G0104', 'NV328');</v>
      </c>
      <c r="G520" s="82"/>
      <c r="H520" s="82"/>
      <c r="I520" s="82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</row>
    <row r="521" spans="1:27">
      <c r="A521" s="52"/>
      <c r="B521" s="52"/>
      <c r="C521" s="55" t="s">
        <v>787</v>
      </c>
      <c r="D521" s="55" t="s">
        <v>1880</v>
      </c>
      <c r="E521" s="52"/>
      <c r="F521" s="81" t="str">
        <f t="shared" si="0"/>
        <v>INSERT INTO NV_GATAU VALUES ('G0104', 'NV329');</v>
      </c>
      <c r="G521" s="82"/>
      <c r="H521" s="82"/>
      <c r="I521" s="82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</row>
    <row r="522" spans="1:27">
      <c r="A522" s="52"/>
      <c r="B522" s="52"/>
      <c r="C522" s="55" t="s">
        <v>787</v>
      </c>
      <c r="D522" s="55" t="s">
        <v>2957</v>
      </c>
      <c r="E522" s="52"/>
      <c r="F522" s="81" t="str">
        <f t="shared" si="0"/>
        <v>INSERT INTO NV_GATAU VALUES ('G0104', 'NV685');</v>
      </c>
      <c r="G522" s="82"/>
      <c r="H522" s="82"/>
      <c r="I522" s="82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</row>
    <row r="523" spans="1:27">
      <c r="A523" s="52"/>
      <c r="B523" s="52"/>
      <c r="C523" s="55" t="s">
        <v>787</v>
      </c>
      <c r="D523" s="55" t="s">
        <v>2573</v>
      </c>
      <c r="E523" s="52"/>
      <c r="F523" s="81" t="str">
        <f t="shared" si="0"/>
        <v>INSERT INTO NV_GATAU VALUES ('G0104', 'NV558');</v>
      </c>
      <c r="G523" s="82"/>
      <c r="H523" s="82"/>
      <c r="I523" s="82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</row>
    <row r="524" spans="1:27">
      <c r="A524" s="52"/>
      <c r="B524" s="52"/>
      <c r="C524" s="55" t="s">
        <v>787</v>
      </c>
      <c r="D524" s="55" t="s">
        <v>2576</v>
      </c>
      <c r="E524" s="52"/>
      <c r="F524" s="81" t="str">
        <f t="shared" si="0"/>
        <v>INSERT INTO NV_GATAU VALUES ('G0104', 'NV559');</v>
      </c>
      <c r="G524" s="82"/>
      <c r="H524" s="82"/>
      <c r="I524" s="82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</row>
    <row r="525" spans="1:27">
      <c r="A525" s="52"/>
      <c r="B525" s="52"/>
      <c r="C525" s="55" t="s">
        <v>789</v>
      </c>
      <c r="D525" s="55" t="s">
        <v>1883</v>
      </c>
      <c r="E525" s="52"/>
      <c r="F525" s="81" t="str">
        <f t="shared" si="0"/>
        <v>INSERT INTO NV_GATAU VALUES ('G0105', 'NV330');</v>
      </c>
      <c r="G525" s="82"/>
      <c r="H525" s="82"/>
      <c r="I525" s="82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</row>
    <row r="526" spans="1:27">
      <c r="A526" s="52"/>
      <c r="B526" s="52"/>
      <c r="C526" s="55" t="s">
        <v>789</v>
      </c>
      <c r="D526" s="55" t="s">
        <v>1886</v>
      </c>
      <c r="E526" s="52"/>
      <c r="F526" s="81" t="str">
        <f t="shared" si="0"/>
        <v>INSERT INTO NV_GATAU VALUES ('G0105', 'NV331');</v>
      </c>
      <c r="G526" s="82"/>
      <c r="H526" s="82"/>
      <c r="I526" s="82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</row>
    <row r="527" spans="1:27">
      <c r="A527" s="52"/>
      <c r="B527" s="52"/>
      <c r="C527" s="55" t="s">
        <v>789</v>
      </c>
      <c r="D527" s="55" t="s">
        <v>3173</v>
      </c>
      <c r="E527" s="52"/>
      <c r="F527" s="81" t="str">
        <f t="shared" si="0"/>
        <v>INSERT INTO NV_GATAU VALUES ('G0105', 'NV757');</v>
      </c>
      <c r="G527" s="82"/>
      <c r="H527" s="82"/>
      <c r="I527" s="82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</row>
    <row r="528" spans="1:27">
      <c r="A528" s="52"/>
      <c r="B528" s="52"/>
      <c r="C528" s="55" t="s">
        <v>789</v>
      </c>
      <c r="D528" s="55" t="s">
        <v>2579</v>
      </c>
      <c r="E528" s="52"/>
      <c r="F528" s="81" t="str">
        <f t="shared" si="0"/>
        <v>INSERT INTO NV_GATAU VALUES ('G0105', 'NV560');</v>
      </c>
      <c r="G528" s="82"/>
      <c r="H528" s="82"/>
      <c r="I528" s="82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</row>
    <row r="529" spans="1:27">
      <c r="A529" s="52"/>
      <c r="B529" s="52"/>
      <c r="C529" s="55" t="s">
        <v>789</v>
      </c>
      <c r="D529" s="55" t="s">
        <v>2582</v>
      </c>
      <c r="E529" s="52"/>
      <c r="F529" s="81" t="str">
        <f t="shared" si="0"/>
        <v>INSERT INTO NV_GATAU VALUES ('G0105', 'NV561');</v>
      </c>
      <c r="G529" s="82"/>
      <c r="H529" s="82"/>
      <c r="I529" s="82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</row>
    <row r="530" spans="1:27">
      <c r="A530" s="52"/>
      <c r="B530" s="52"/>
      <c r="C530" s="55" t="s">
        <v>791</v>
      </c>
      <c r="D530" s="55" t="s">
        <v>1889</v>
      </c>
      <c r="E530" s="52"/>
      <c r="F530" s="81" t="str">
        <f t="shared" si="0"/>
        <v>INSERT INTO NV_GATAU VALUES ('G0106', 'NV332');</v>
      </c>
      <c r="G530" s="82"/>
      <c r="H530" s="82"/>
      <c r="I530" s="82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</row>
    <row r="531" spans="1:27">
      <c r="A531" s="52"/>
      <c r="B531" s="52"/>
      <c r="C531" s="55" t="s">
        <v>791</v>
      </c>
      <c r="D531" s="55" t="s">
        <v>1895</v>
      </c>
      <c r="E531" s="52"/>
      <c r="F531" s="81" t="str">
        <f t="shared" si="0"/>
        <v>INSERT INTO NV_GATAU VALUES ('G0106', 'NV334');</v>
      </c>
      <c r="G531" s="82"/>
      <c r="H531" s="82"/>
      <c r="I531" s="82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</row>
    <row r="532" spans="1:27">
      <c r="A532" s="52"/>
      <c r="B532" s="52"/>
      <c r="C532" s="55" t="s">
        <v>791</v>
      </c>
      <c r="D532" s="55" t="s">
        <v>3106</v>
      </c>
      <c r="E532" s="52"/>
      <c r="F532" s="81" t="str">
        <f t="shared" si="0"/>
        <v>INSERT INTO NV_GATAU VALUES ('G0106', 'NV735');</v>
      </c>
      <c r="G532" s="82"/>
      <c r="H532" s="82"/>
      <c r="I532" s="82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</row>
    <row r="533" spans="1:27">
      <c r="A533" s="52"/>
      <c r="B533" s="52"/>
      <c r="C533" s="55" t="s">
        <v>791</v>
      </c>
      <c r="D533" s="55" t="s">
        <v>2585</v>
      </c>
      <c r="E533" s="52"/>
      <c r="F533" s="81" t="str">
        <f t="shared" si="0"/>
        <v>INSERT INTO NV_GATAU VALUES ('G0106', 'NV562');</v>
      </c>
      <c r="G533" s="82"/>
      <c r="H533" s="82"/>
      <c r="I533" s="82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</row>
    <row r="534" spans="1:27">
      <c r="A534" s="52"/>
      <c r="B534" s="52"/>
      <c r="C534" s="55" t="s">
        <v>791</v>
      </c>
      <c r="D534" s="55" t="s">
        <v>2588</v>
      </c>
      <c r="E534" s="52"/>
      <c r="F534" s="81" t="str">
        <f t="shared" si="0"/>
        <v>INSERT INTO NV_GATAU VALUES ('G0106', 'NV563');</v>
      </c>
      <c r="G534" s="82"/>
      <c r="H534" s="82"/>
      <c r="I534" s="82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</row>
    <row r="535" spans="1:27">
      <c r="A535" s="52"/>
      <c r="B535" s="52"/>
      <c r="C535" s="55" t="s">
        <v>794</v>
      </c>
      <c r="D535" s="55" t="s">
        <v>1898</v>
      </c>
      <c r="E535" s="52"/>
      <c r="F535" s="81" t="str">
        <f t="shared" si="0"/>
        <v>INSERT INTO NV_GATAU VALUES ('G0107', 'NV335');</v>
      </c>
      <c r="G535" s="82"/>
      <c r="H535" s="82"/>
      <c r="I535" s="82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</row>
    <row r="536" spans="1:27">
      <c r="A536" s="52"/>
      <c r="B536" s="52"/>
      <c r="C536" s="55" t="s">
        <v>794</v>
      </c>
      <c r="D536" s="55" t="s">
        <v>1901</v>
      </c>
      <c r="E536" s="52"/>
      <c r="F536" s="81" t="str">
        <f t="shared" si="0"/>
        <v>INSERT INTO NV_GATAU VALUES ('G0107', 'NV336');</v>
      </c>
      <c r="G536" s="82"/>
      <c r="H536" s="82"/>
      <c r="I536" s="82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</row>
    <row r="537" spans="1:27">
      <c r="A537" s="52"/>
      <c r="B537" s="52"/>
      <c r="C537" s="55" t="s">
        <v>794</v>
      </c>
      <c r="D537" s="55" t="s">
        <v>2960</v>
      </c>
      <c r="E537" s="52"/>
      <c r="F537" s="81" t="str">
        <f t="shared" si="0"/>
        <v>INSERT INTO NV_GATAU VALUES ('G0107', 'NV686');</v>
      </c>
      <c r="G537" s="82"/>
      <c r="H537" s="82"/>
      <c r="I537" s="82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</row>
    <row r="538" spans="1:27">
      <c r="A538" s="52"/>
      <c r="B538" s="52"/>
      <c r="C538" s="55" t="s">
        <v>794</v>
      </c>
      <c r="D538" s="55" t="s">
        <v>2597</v>
      </c>
      <c r="E538" s="52"/>
      <c r="F538" s="81" t="str">
        <f t="shared" si="0"/>
        <v>INSERT INTO NV_GATAU VALUES ('G0107', 'NV566');</v>
      </c>
      <c r="G538" s="82"/>
      <c r="H538" s="82"/>
      <c r="I538" s="82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</row>
    <row r="539" spans="1:27">
      <c r="A539" s="52"/>
      <c r="B539" s="52"/>
      <c r="C539" s="55" t="s">
        <v>794</v>
      </c>
      <c r="D539" s="55" t="s">
        <v>2600</v>
      </c>
      <c r="E539" s="52"/>
      <c r="F539" s="81" t="str">
        <f t="shared" si="0"/>
        <v>INSERT INTO NV_GATAU VALUES ('G0107', 'NV567');</v>
      </c>
      <c r="G539" s="82"/>
      <c r="H539" s="82"/>
      <c r="I539" s="82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</row>
    <row r="540" spans="1:27">
      <c r="A540" s="52"/>
      <c r="B540" s="52"/>
      <c r="C540" s="55" t="s">
        <v>796</v>
      </c>
      <c r="D540" s="55" t="s">
        <v>1904</v>
      </c>
      <c r="E540" s="52"/>
      <c r="F540" s="81" t="str">
        <f t="shared" si="0"/>
        <v>INSERT INTO NV_GATAU VALUES ('G0108', 'NV337');</v>
      </c>
      <c r="G540" s="82"/>
      <c r="H540" s="82"/>
      <c r="I540" s="82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</row>
    <row r="541" spans="1:27">
      <c r="A541" s="52"/>
      <c r="B541" s="52"/>
      <c r="C541" s="55" t="s">
        <v>796</v>
      </c>
      <c r="D541" s="55" t="s">
        <v>1907</v>
      </c>
      <c r="E541" s="52"/>
      <c r="F541" s="81" t="str">
        <f t="shared" si="0"/>
        <v>INSERT INTO NV_GATAU VALUES ('G0108', 'NV338');</v>
      </c>
      <c r="G541" s="82"/>
      <c r="H541" s="82"/>
      <c r="I541" s="82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</row>
    <row r="542" spans="1:27">
      <c r="A542" s="52"/>
      <c r="B542" s="52"/>
      <c r="C542" s="55" t="s">
        <v>796</v>
      </c>
      <c r="D542" s="55" t="s">
        <v>3148</v>
      </c>
      <c r="E542" s="52"/>
      <c r="F542" s="81" t="str">
        <f t="shared" si="0"/>
        <v>INSERT INTO NV_GATAU VALUES ('G0108', 'NV749');</v>
      </c>
      <c r="G542" s="82"/>
      <c r="H542" s="82"/>
      <c r="I542" s="82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</row>
    <row r="543" spans="1:27">
      <c r="A543" s="52"/>
      <c r="B543" s="52"/>
      <c r="C543" s="55" t="s">
        <v>796</v>
      </c>
      <c r="D543" s="55" t="s">
        <v>2603</v>
      </c>
      <c r="E543" s="52"/>
      <c r="F543" s="81" t="str">
        <f t="shared" si="0"/>
        <v>INSERT INTO NV_GATAU VALUES ('G0108', 'NV568');</v>
      </c>
      <c r="G543" s="82"/>
      <c r="H543" s="82"/>
      <c r="I543" s="82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</row>
    <row r="544" spans="1:27">
      <c r="A544" s="52"/>
      <c r="B544" s="52"/>
      <c r="C544" s="55" t="s">
        <v>796</v>
      </c>
      <c r="D544" s="55" t="s">
        <v>2609</v>
      </c>
      <c r="E544" s="52"/>
      <c r="F544" s="81" t="str">
        <f t="shared" si="0"/>
        <v>INSERT INTO NV_GATAU VALUES ('G0108', 'NV570');</v>
      </c>
      <c r="G544" s="82"/>
      <c r="H544" s="82"/>
      <c r="I544" s="82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</row>
    <row r="545" spans="1:27">
      <c r="A545" s="52"/>
      <c r="B545" s="52"/>
      <c r="C545" s="55" t="s">
        <v>798</v>
      </c>
      <c r="D545" s="55" t="s">
        <v>1910</v>
      </c>
      <c r="E545" s="52"/>
      <c r="F545" s="81" t="str">
        <f t="shared" si="0"/>
        <v>INSERT INTO NV_GATAU VALUES ('G0109', 'NV339');</v>
      </c>
      <c r="G545" s="82"/>
      <c r="H545" s="82"/>
      <c r="I545" s="82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</row>
    <row r="546" spans="1:27">
      <c r="A546" s="52"/>
      <c r="B546" s="52"/>
      <c r="C546" s="55" t="s">
        <v>798</v>
      </c>
      <c r="D546" s="55" t="s">
        <v>1913</v>
      </c>
      <c r="E546" s="52"/>
      <c r="F546" s="81" t="str">
        <f t="shared" si="0"/>
        <v>INSERT INTO NV_GATAU VALUES ('G0109', 'NV340');</v>
      </c>
      <c r="G546" s="82"/>
      <c r="H546" s="82"/>
      <c r="I546" s="82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</row>
    <row r="547" spans="1:27">
      <c r="A547" s="52"/>
      <c r="B547" s="52"/>
      <c r="C547" s="55" t="s">
        <v>798</v>
      </c>
      <c r="D547" s="55" t="s">
        <v>3061</v>
      </c>
      <c r="E547" s="52"/>
      <c r="F547" s="81" t="str">
        <f t="shared" si="0"/>
        <v>INSERT INTO NV_GATAU VALUES ('G0109', 'NV720');</v>
      </c>
      <c r="G547" s="82"/>
      <c r="H547" s="82"/>
      <c r="I547" s="82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</row>
    <row r="548" spans="1:27">
      <c r="A548" s="52"/>
      <c r="B548" s="52"/>
      <c r="C548" s="55" t="s">
        <v>798</v>
      </c>
      <c r="D548" s="55" t="s">
        <v>2618</v>
      </c>
      <c r="E548" s="52"/>
      <c r="F548" s="81" t="str">
        <f t="shared" si="0"/>
        <v>INSERT INTO NV_GATAU VALUES ('G0109', 'NV573');</v>
      </c>
      <c r="G548" s="82"/>
      <c r="H548" s="82"/>
      <c r="I548" s="82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</row>
    <row r="549" spans="1:27">
      <c r="A549" s="52"/>
      <c r="B549" s="52"/>
      <c r="C549" s="55" t="s">
        <v>798</v>
      </c>
      <c r="D549" s="55" t="s">
        <v>2621</v>
      </c>
      <c r="E549" s="52"/>
      <c r="F549" s="81" t="str">
        <f t="shared" si="0"/>
        <v>INSERT INTO NV_GATAU VALUES ('G0109', 'NV574');</v>
      </c>
      <c r="G549" s="82"/>
      <c r="H549" s="82"/>
      <c r="I549" s="82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</row>
    <row r="550" spans="1:27">
      <c r="A550" s="52"/>
      <c r="B550" s="52"/>
      <c r="C550" s="55" t="s">
        <v>800</v>
      </c>
      <c r="D550" s="55" t="s">
        <v>1916</v>
      </c>
      <c r="E550" s="52"/>
      <c r="F550" s="81" t="str">
        <f t="shared" si="0"/>
        <v>INSERT INTO NV_GATAU VALUES ('G0110', 'NV341');</v>
      </c>
      <c r="G550" s="82"/>
      <c r="H550" s="82"/>
      <c r="I550" s="82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</row>
    <row r="551" spans="1:27">
      <c r="A551" s="52"/>
      <c r="B551" s="52"/>
      <c r="C551" s="55" t="s">
        <v>800</v>
      </c>
      <c r="D551" s="55" t="s">
        <v>1919</v>
      </c>
      <c r="E551" s="52"/>
      <c r="F551" s="81" t="str">
        <f t="shared" si="0"/>
        <v>INSERT INTO NV_GATAU VALUES ('G0110', 'NV342');</v>
      </c>
      <c r="G551" s="82"/>
      <c r="H551" s="82"/>
      <c r="I551" s="82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</row>
    <row r="552" spans="1:27">
      <c r="A552" s="52"/>
      <c r="B552" s="52"/>
      <c r="C552" s="55" t="s">
        <v>800</v>
      </c>
      <c r="D552" s="55" t="s">
        <v>2989</v>
      </c>
      <c r="E552" s="52"/>
      <c r="F552" s="81" t="str">
        <f t="shared" si="0"/>
        <v>INSERT INTO NV_GATAU VALUES ('G0110', 'NV696');</v>
      </c>
      <c r="G552" s="82"/>
      <c r="H552" s="82"/>
      <c r="I552" s="82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</row>
    <row r="553" spans="1:27">
      <c r="A553" s="52"/>
      <c r="B553" s="52"/>
      <c r="C553" s="55" t="s">
        <v>800</v>
      </c>
      <c r="D553" s="55" t="s">
        <v>2624</v>
      </c>
      <c r="E553" s="52"/>
      <c r="F553" s="81" t="str">
        <f t="shared" si="0"/>
        <v>INSERT INTO NV_GATAU VALUES ('G0110', 'NV575');</v>
      </c>
      <c r="G553" s="82"/>
      <c r="H553" s="82"/>
      <c r="I553" s="82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</row>
    <row r="554" spans="1:27">
      <c r="A554" s="52"/>
      <c r="B554" s="52"/>
      <c r="C554" s="55" t="s">
        <v>800</v>
      </c>
      <c r="D554" s="55" t="s">
        <v>2627</v>
      </c>
      <c r="E554" s="52"/>
      <c r="F554" s="81" t="str">
        <f t="shared" si="0"/>
        <v>INSERT INTO NV_GATAU VALUES ('G0110', 'NV576');</v>
      </c>
      <c r="G554" s="82"/>
      <c r="H554" s="82"/>
      <c r="I554" s="82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</row>
    <row r="555" spans="1:27">
      <c r="A555" s="52"/>
      <c r="B555" s="52"/>
      <c r="C555" s="55" t="s">
        <v>68</v>
      </c>
      <c r="D555" s="55" t="s">
        <v>1922</v>
      </c>
      <c r="E555" s="52"/>
      <c r="F555" s="81" t="str">
        <f t="shared" si="0"/>
        <v>INSERT INTO NV_GATAU VALUES ('G0111', 'NV343');</v>
      </c>
      <c r="G555" s="82"/>
      <c r="H555" s="82"/>
      <c r="I555" s="82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</row>
    <row r="556" spans="1:27">
      <c r="A556" s="52"/>
      <c r="B556" s="52"/>
      <c r="C556" s="55" t="s">
        <v>68</v>
      </c>
      <c r="D556" s="55" t="s">
        <v>1925</v>
      </c>
      <c r="E556" s="52"/>
      <c r="F556" s="81" t="str">
        <f t="shared" si="0"/>
        <v>INSERT INTO NV_GATAU VALUES ('G0111', 'NV344');</v>
      </c>
      <c r="G556" s="82"/>
      <c r="H556" s="82"/>
      <c r="I556" s="82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</row>
    <row r="557" spans="1:27">
      <c r="A557" s="52"/>
      <c r="B557" s="52"/>
      <c r="C557" s="55" t="s">
        <v>68</v>
      </c>
      <c r="D557" s="55" t="s">
        <v>3109</v>
      </c>
      <c r="E557" s="52"/>
      <c r="F557" s="81" t="str">
        <f t="shared" si="0"/>
        <v>INSERT INTO NV_GATAU VALUES ('G0111', 'NV736');</v>
      </c>
      <c r="G557" s="82"/>
      <c r="H557" s="82"/>
      <c r="I557" s="82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</row>
    <row r="558" spans="1:27">
      <c r="A558" s="52"/>
      <c r="B558" s="52"/>
      <c r="C558" s="55" t="s">
        <v>68</v>
      </c>
      <c r="D558" s="55" t="s">
        <v>2634</v>
      </c>
      <c r="E558" s="52"/>
      <c r="F558" s="81" t="str">
        <f t="shared" si="0"/>
        <v>INSERT INTO NV_GATAU VALUES ('G0111', 'NV578');</v>
      </c>
      <c r="G558" s="82"/>
      <c r="H558" s="82"/>
      <c r="I558" s="82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</row>
    <row r="559" spans="1:27">
      <c r="A559" s="52"/>
      <c r="B559" s="52"/>
      <c r="C559" s="55" t="s">
        <v>68</v>
      </c>
      <c r="D559" s="55" t="s">
        <v>2637</v>
      </c>
      <c r="E559" s="52"/>
      <c r="F559" s="81" t="str">
        <f t="shared" si="0"/>
        <v>INSERT INTO NV_GATAU VALUES ('G0111', 'NV579');</v>
      </c>
      <c r="G559" s="82"/>
      <c r="H559" s="82"/>
      <c r="I559" s="82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</row>
    <row r="560" spans="1:27">
      <c r="A560" s="52"/>
      <c r="B560" s="52"/>
      <c r="C560" s="55" t="s">
        <v>803</v>
      </c>
      <c r="D560" s="55" t="s">
        <v>1928</v>
      </c>
      <c r="E560" s="52"/>
      <c r="F560" s="81" t="str">
        <f t="shared" si="0"/>
        <v>INSERT INTO NV_GATAU VALUES ('G0112', 'NV345');</v>
      </c>
      <c r="G560" s="82"/>
      <c r="H560" s="82"/>
      <c r="I560" s="82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</row>
    <row r="561" spans="1:27">
      <c r="A561" s="52"/>
      <c r="B561" s="52"/>
      <c r="C561" s="55" t="s">
        <v>803</v>
      </c>
      <c r="D561" s="55" t="s">
        <v>1931</v>
      </c>
      <c r="E561" s="52"/>
      <c r="F561" s="81" t="str">
        <f t="shared" si="0"/>
        <v>INSERT INTO NV_GATAU VALUES ('G0112', 'NV346');</v>
      </c>
      <c r="G561" s="82"/>
      <c r="H561" s="82"/>
      <c r="I561" s="82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</row>
    <row r="562" spans="1:27">
      <c r="A562" s="52"/>
      <c r="B562" s="52"/>
      <c r="C562" s="55" t="s">
        <v>803</v>
      </c>
      <c r="D562" s="55" t="s">
        <v>3215</v>
      </c>
      <c r="E562" s="52"/>
      <c r="F562" s="81" t="str">
        <f t="shared" si="0"/>
        <v>INSERT INTO NV_GATAU VALUES ('G0112', 'NV771');</v>
      </c>
      <c r="G562" s="82"/>
      <c r="H562" s="82"/>
      <c r="I562" s="82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</row>
    <row r="563" spans="1:27">
      <c r="A563" s="52"/>
      <c r="B563" s="52"/>
      <c r="C563" s="55" t="s">
        <v>803</v>
      </c>
      <c r="D563" s="55" t="s">
        <v>2640</v>
      </c>
      <c r="E563" s="52"/>
      <c r="F563" s="81" t="str">
        <f t="shared" si="0"/>
        <v>INSERT INTO NV_GATAU VALUES ('G0112', 'NV580');</v>
      </c>
      <c r="G563" s="82"/>
      <c r="H563" s="82"/>
      <c r="I563" s="82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</row>
    <row r="564" spans="1:27">
      <c r="A564" s="52"/>
      <c r="B564" s="52"/>
      <c r="C564" s="55" t="s">
        <v>803</v>
      </c>
      <c r="D564" s="55" t="s">
        <v>2643</v>
      </c>
      <c r="E564" s="52"/>
      <c r="F564" s="81" t="str">
        <f t="shared" si="0"/>
        <v>INSERT INTO NV_GATAU VALUES ('G0112', 'NV581');</v>
      </c>
      <c r="G564" s="82"/>
      <c r="H564" s="82"/>
      <c r="I564" s="82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</row>
    <row r="565" spans="1:27">
      <c r="A565" s="52"/>
      <c r="B565" s="52"/>
      <c r="C565" s="55" t="s">
        <v>71</v>
      </c>
      <c r="D565" s="55" t="s">
        <v>1934</v>
      </c>
      <c r="E565" s="52"/>
      <c r="F565" s="81" t="str">
        <f t="shared" si="0"/>
        <v>INSERT INTO NV_GATAU VALUES ('G0113', 'NV347');</v>
      </c>
      <c r="G565" s="82"/>
      <c r="H565" s="82"/>
      <c r="I565" s="82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</row>
    <row r="566" spans="1:27">
      <c r="A566" s="52"/>
      <c r="B566" s="52"/>
      <c r="C566" s="55" t="s">
        <v>71</v>
      </c>
      <c r="D566" s="55" t="s">
        <v>1937</v>
      </c>
      <c r="E566" s="52"/>
      <c r="F566" s="81" t="str">
        <f t="shared" si="0"/>
        <v>INSERT INTO NV_GATAU VALUES ('G0113', 'NV348');</v>
      </c>
      <c r="G566" s="82"/>
      <c r="H566" s="82"/>
      <c r="I566" s="82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</row>
    <row r="567" spans="1:27">
      <c r="A567" s="52"/>
      <c r="B567" s="52"/>
      <c r="C567" s="55" t="s">
        <v>71</v>
      </c>
      <c r="D567" s="55" t="s">
        <v>3124</v>
      </c>
      <c r="E567" s="52"/>
      <c r="F567" s="81" t="str">
        <f t="shared" si="0"/>
        <v>INSERT INTO NV_GATAU VALUES ('G0113', 'NV741');</v>
      </c>
      <c r="G567" s="82"/>
      <c r="H567" s="82"/>
      <c r="I567" s="82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</row>
    <row r="568" spans="1:27">
      <c r="A568" s="52"/>
      <c r="B568" s="52"/>
      <c r="C568" s="55" t="s">
        <v>71</v>
      </c>
      <c r="D568" s="55" t="s">
        <v>2646</v>
      </c>
      <c r="E568" s="52"/>
      <c r="F568" s="81" t="str">
        <f t="shared" si="0"/>
        <v>INSERT INTO NV_GATAU VALUES ('G0113', 'NV582');</v>
      </c>
      <c r="G568" s="82"/>
      <c r="H568" s="82"/>
      <c r="I568" s="82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</row>
    <row r="569" spans="1:27">
      <c r="A569" s="52"/>
      <c r="B569" s="52"/>
      <c r="C569" s="55" t="s">
        <v>71</v>
      </c>
      <c r="D569" s="55" t="s">
        <v>2649</v>
      </c>
      <c r="E569" s="52"/>
      <c r="F569" s="81" t="str">
        <f t="shared" si="0"/>
        <v>INSERT INTO NV_GATAU VALUES ('G0113', 'NV583');</v>
      </c>
      <c r="G569" s="82"/>
      <c r="H569" s="82"/>
      <c r="I569" s="82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</row>
    <row r="570" spans="1:27">
      <c r="A570" s="52"/>
      <c r="B570" s="52"/>
      <c r="C570" s="55" t="s">
        <v>807</v>
      </c>
      <c r="D570" s="55" t="s">
        <v>1940</v>
      </c>
      <c r="E570" s="52"/>
      <c r="F570" s="81" t="str">
        <f t="shared" si="0"/>
        <v>INSERT INTO NV_GATAU VALUES ('G0114', 'NV349');</v>
      </c>
      <c r="G570" s="82"/>
      <c r="H570" s="82"/>
      <c r="I570" s="82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</row>
    <row r="571" spans="1:27">
      <c r="A571" s="52"/>
      <c r="B571" s="52"/>
      <c r="C571" s="55" t="s">
        <v>807</v>
      </c>
      <c r="D571" s="55" t="s">
        <v>1943</v>
      </c>
      <c r="E571" s="52"/>
      <c r="F571" s="81" t="str">
        <f t="shared" si="0"/>
        <v>INSERT INTO NV_GATAU VALUES ('G0114', 'NV350');</v>
      </c>
      <c r="G571" s="82"/>
      <c r="H571" s="82"/>
      <c r="I571" s="82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</row>
    <row r="572" spans="1:27">
      <c r="A572" s="52"/>
      <c r="B572" s="52"/>
      <c r="C572" s="55" t="s">
        <v>807</v>
      </c>
      <c r="D572" s="55" t="s">
        <v>2974</v>
      </c>
      <c r="E572" s="52"/>
      <c r="F572" s="81" t="str">
        <f t="shared" si="0"/>
        <v>INSERT INTO NV_GATAU VALUES ('G0114', 'NV691');</v>
      </c>
      <c r="G572" s="82"/>
      <c r="H572" s="82"/>
      <c r="I572" s="82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</row>
    <row r="573" spans="1:27">
      <c r="A573" s="52"/>
      <c r="B573" s="52"/>
      <c r="C573" s="55" t="s">
        <v>807</v>
      </c>
      <c r="D573" s="55" t="s">
        <v>2652</v>
      </c>
      <c r="E573" s="52"/>
      <c r="F573" s="81" t="str">
        <f t="shared" si="0"/>
        <v>INSERT INTO NV_GATAU VALUES ('G0114', 'NV584');</v>
      </c>
      <c r="G573" s="82"/>
      <c r="H573" s="82"/>
      <c r="I573" s="82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</row>
    <row r="574" spans="1:27">
      <c r="A574" s="52"/>
      <c r="B574" s="52"/>
      <c r="C574" s="55" t="s">
        <v>807</v>
      </c>
      <c r="D574" s="55" t="s">
        <v>2655</v>
      </c>
      <c r="E574" s="52"/>
      <c r="F574" s="81" t="str">
        <f t="shared" si="0"/>
        <v>INSERT INTO NV_GATAU VALUES ('G0114', 'NV585');</v>
      </c>
      <c r="G574" s="82"/>
      <c r="H574" s="82"/>
      <c r="I574" s="82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</row>
    <row r="575" spans="1:27">
      <c r="A575" s="52"/>
      <c r="B575" s="52"/>
      <c r="C575" s="55" t="s">
        <v>810</v>
      </c>
      <c r="D575" s="55" t="s">
        <v>1946</v>
      </c>
      <c r="E575" s="52"/>
      <c r="F575" s="81" t="str">
        <f t="shared" si="0"/>
        <v>INSERT INTO NV_GATAU VALUES ('G0115', 'NV351');</v>
      </c>
      <c r="G575" s="82"/>
      <c r="H575" s="82"/>
      <c r="I575" s="82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</row>
    <row r="576" spans="1:27">
      <c r="A576" s="52"/>
      <c r="B576" s="52"/>
      <c r="C576" s="55" t="s">
        <v>810</v>
      </c>
      <c r="D576" s="55" t="s">
        <v>1949</v>
      </c>
      <c r="E576" s="52"/>
      <c r="F576" s="81" t="str">
        <f t="shared" si="0"/>
        <v>INSERT INTO NV_GATAU VALUES ('G0115', 'NV352');</v>
      </c>
      <c r="G576" s="82"/>
      <c r="H576" s="82"/>
      <c r="I576" s="82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</row>
    <row r="577" spans="1:27">
      <c r="A577" s="52"/>
      <c r="B577" s="52"/>
      <c r="C577" s="55" t="s">
        <v>810</v>
      </c>
      <c r="D577" s="55" t="s">
        <v>3191</v>
      </c>
      <c r="E577" s="52"/>
      <c r="F577" s="81" t="str">
        <f t="shared" si="0"/>
        <v>INSERT INTO NV_GATAU VALUES ('G0115', 'NV763');</v>
      </c>
      <c r="G577" s="82"/>
      <c r="H577" s="82"/>
      <c r="I577" s="82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</row>
    <row r="578" spans="1:27">
      <c r="A578" s="52"/>
      <c r="B578" s="52"/>
      <c r="C578" s="55" t="s">
        <v>810</v>
      </c>
      <c r="D578" s="55" t="s">
        <v>2658</v>
      </c>
      <c r="E578" s="52"/>
      <c r="F578" s="81" t="str">
        <f t="shared" si="0"/>
        <v>INSERT INTO NV_GATAU VALUES ('G0115', 'NV586');</v>
      </c>
      <c r="G578" s="82"/>
      <c r="H578" s="82"/>
      <c r="I578" s="82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</row>
    <row r="579" spans="1:27">
      <c r="A579" s="52"/>
      <c r="B579" s="52"/>
      <c r="C579" s="55" t="s">
        <v>810</v>
      </c>
      <c r="D579" s="55" t="s">
        <v>2661</v>
      </c>
      <c r="E579" s="52"/>
      <c r="F579" s="81" t="str">
        <f t="shared" si="0"/>
        <v>INSERT INTO NV_GATAU VALUES ('G0115', 'NV587');</v>
      </c>
      <c r="G579" s="82"/>
      <c r="H579" s="82"/>
      <c r="I579" s="82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</row>
    <row r="580" spans="1:27">
      <c r="A580" s="52"/>
      <c r="B580" s="52"/>
      <c r="C580" s="55" t="s">
        <v>812</v>
      </c>
      <c r="D580" s="55" t="s">
        <v>1952</v>
      </c>
      <c r="E580" s="52"/>
      <c r="F580" s="81" t="str">
        <f t="shared" si="0"/>
        <v>INSERT INTO NV_GATAU VALUES ('G0116', 'NV353');</v>
      </c>
      <c r="G580" s="82"/>
      <c r="H580" s="82"/>
      <c r="I580" s="82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</row>
    <row r="581" spans="1:27">
      <c r="A581" s="52"/>
      <c r="B581" s="52"/>
      <c r="C581" s="55" t="s">
        <v>812</v>
      </c>
      <c r="D581" s="55" t="s">
        <v>1955</v>
      </c>
      <c r="E581" s="52"/>
      <c r="F581" s="81" t="str">
        <f t="shared" si="0"/>
        <v>INSERT INTO NV_GATAU VALUES ('G0116', 'NV354');</v>
      </c>
      <c r="G581" s="82"/>
      <c r="H581" s="82"/>
      <c r="I581" s="82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</row>
    <row r="582" spans="1:27">
      <c r="A582" s="52"/>
      <c r="B582" s="52"/>
      <c r="C582" s="55" t="s">
        <v>812</v>
      </c>
      <c r="D582" s="55" t="s">
        <v>3112</v>
      </c>
      <c r="E582" s="52"/>
      <c r="F582" s="81" t="str">
        <f t="shared" si="0"/>
        <v>INSERT INTO NV_GATAU VALUES ('G0116', 'NV737');</v>
      </c>
      <c r="G582" s="82"/>
      <c r="H582" s="82"/>
      <c r="I582" s="82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</row>
    <row r="583" spans="1:27">
      <c r="A583" s="52"/>
      <c r="B583" s="52"/>
      <c r="C583" s="55" t="s">
        <v>812</v>
      </c>
      <c r="D583" s="55" t="s">
        <v>2664</v>
      </c>
      <c r="E583" s="52"/>
      <c r="F583" s="81" t="str">
        <f t="shared" si="0"/>
        <v>INSERT INTO NV_GATAU VALUES ('G0116', 'NV588');</v>
      </c>
      <c r="G583" s="82"/>
      <c r="H583" s="82"/>
      <c r="I583" s="82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</row>
    <row r="584" spans="1:27">
      <c r="A584" s="52"/>
      <c r="B584" s="52"/>
      <c r="C584" s="55" t="s">
        <v>812</v>
      </c>
      <c r="D584" s="55" t="s">
        <v>2667</v>
      </c>
      <c r="E584" s="52"/>
      <c r="F584" s="81" t="str">
        <f t="shared" si="0"/>
        <v>INSERT INTO NV_GATAU VALUES ('G0116', 'NV589');</v>
      </c>
      <c r="G584" s="82"/>
      <c r="H584" s="82"/>
      <c r="I584" s="82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</row>
    <row r="585" spans="1:27">
      <c r="A585" s="52"/>
      <c r="B585" s="52"/>
      <c r="C585" s="55" t="s">
        <v>814</v>
      </c>
      <c r="D585" s="55" t="s">
        <v>1958</v>
      </c>
      <c r="E585" s="52"/>
      <c r="F585" s="81" t="str">
        <f t="shared" si="0"/>
        <v>INSERT INTO NV_GATAU VALUES ('G0117', 'NV355');</v>
      </c>
      <c r="G585" s="82"/>
      <c r="H585" s="82"/>
      <c r="I585" s="82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</row>
    <row r="586" spans="1:27">
      <c r="A586" s="52"/>
      <c r="B586" s="52"/>
      <c r="C586" s="55" t="s">
        <v>814</v>
      </c>
      <c r="D586" s="55" t="s">
        <v>1961</v>
      </c>
      <c r="E586" s="52"/>
      <c r="F586" s="81" t="str">
        <f t="shared" si="0"/>
        <v>INSERT INTO NV_GATAU VALUES ('G0117', 'NV356');</v>
      </c>
      <c r="G586" s="82"/>
      <c r="H586" s="82"/>
      <c r="I586" s="82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</row>
    <row r="587" spans="1:27">
      <c r="A587" s="52"/>
      <c r="B587" s="52"/>
      <c r="C587" s="55" t="s">
        <v>814</v>
      </c>
      <c r="D587" s="55" t="s">
        <v>3233</v>
      </c>
      <c r="E587" s="52"/>
      <c r="F587" s="81" t="str">
        <f t="shared" si="0"/>
        <v>INSERT INTO NV_GATAU VALUES ('G0117', 'NV777');</v>
      </c>
      <c r="G587" s="82"/>
      <c r="H587" s="82"/>
      <c r="I587" s="82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</row>
    <row r="588" spans="1:27">
      <c r="A588" s="52"/>
      <c r="B588" s="52"/>
      <c r="C588" s="55" t="s">
        <v>814</v>
      </c>
      <c r="D588" s="55" t="s">
        <v>2670</v>
      </c>
      <c r="E588" s="52"/>
      <c r="F588" s="81" t="str">
        <f t="shared" si="0"/>
        <v>INSERT INTO NV_GATAU VALUES ('G0117', 'NV590');</v>
      </c>
      <c r="G588" s="82"/>
      <c r="H588" s="82"/>
      <c r="I588" s="82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</row>
    <row r="589" spans="1:27">
      <c r="A589" s="52"/>
      <c r="B589" s="52"/>
      <c r="C589" s="55" t="s">
        <v>814</v>
      </c>
      <c r="D589" s="55" t="s">
        <v>2679</v>
      </c>
      <c r="E589" s="52"/>
      <c r="F589" s="81" t="str">
        <f t="shared" si="0"/>
        <v>INSERT INTO NV_GATAU VALUES ('G0117', 'NV593');</v>
      </c>
      <c r="G589" s="82"/>
      <c r="H589" s="82"/>
      <c r="I589" s="82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</row>
    <row r="590" spans="1:27">
      <c r="A590" s="52"/>
      <c r="B590" s="52"/>
      <c r="C590" s="55" t="s">
        <v>817</v>
      </c>
      <c r="D590" s="55" t="s">
        <v>1973</v>
      </c>
      <c r="E590" s="52"/>
      <c r="F590" s="81" t="str">
        <f t="shared" si="0"/>
        <v>INSERT INTO NV_GATAU VALUES ('G0118', 'NV360');</v>
      </c>
      <c r="G590" s="82"/>
      <c r="H590" s="82"/>
      <c r="I590" s="82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</row>
    <row r="591" spans="1:27">
      <c r="A591" s="52"/>
      <c r="B591" s="52"/>
      <c r="C591" s="55" t="s">
        <v>817</v>
      </c>
      <c r="D591" s="55" t="s">
        <v>1976</v>
      </c>
      <c r="E591" s="52"/>
      <c r="F591" s="81" t="str">
        <f t="shared" si="0"/>
        <v>INSERT INTO NV_GATAU VALUES ('G0118', 'NV361');</v>
      </c>
      <c r="G591" s="82"/>
      <c r="H591" s="82"/>
      <c r="I591" s="82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</row>
    <row r="592" spans="1:27">
      <c r="A592" s="52"/>
      <c r="B592" s="52"/>
      <c r="C592" s="55" t="s">
        <v>817</v>
      </c>
      <c r="D592" s="55" t="s">
        <v>2986</v>
      </c>
      <c r="E592" s="52"/>
      <c r="F592" s="81" t="str">
        <f t="shared" si="0"/>
        <v>INSERT INTO NV_GATAU VALUES ('G0118', 'NV695');</v>
      </c>
      <c r="G592" s="82"/>
      <c r="H592" s="82"/>
      <c r="I592" s="82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</row>
    <row r="593" spans="1:27">
      <c r="A593" s="52"/>
      <c r="B593" s="52"/>
      <c r="C593" s="55" t="s">
        <v>817</v>
      </c>
      <c r="D593" s="55" t="s">
        <v>2682</v>
      </c>
      <c r="E593" s="52"/>
      <c r="F593" s="81" t="str">
        <f t="shared" si="0"/>
        <v>INSERT INTO NV_GATAU VALUES ('G0118', 'NV594');</v>
      </c>
      <c r="G593" s="82"/>
      <c r="H593" s="82"/>
      <c r="I593" s="82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</row>
    <row r="594" spans="1:27">
      <c r="A594" s="52"/>
      <c r="B594" s="52"/>
      <c r="C594" s="55" t="s">
        <v>817</v>
      </c>
      <c r="D594" s="55" t="s">
        <v>2685</v>
      </c>
      <c r="E594" s="52"/>
      <c r="F594" s="81" t="str">
        <f t="shared" si="0"/>
        <v>INSERT INTO NV_GATAU VALUES ('G0118', 'NV595');</v>
      </c>
      <c r="G594" s="82"/>
      <c r="H594" s="82"/>
      <c r="I594" s="82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</row>
    <row r="595" spans="1:27">
      <c r="A595" s="52"/>
      <c r="B595" s="52"/>
      <c r="C595" s="55" t="s">
        <v>820</v>
      </c>
      <c r="D595" s="55" t="s">
        <v>1979</v>
      </c>
      <c r="E595" s="52"/>
      <c r="F595" s="81" t="str">
        <f t="shared" si="0"/>
        <v>INSERT INTO NV_GATAU VALUES ('G0119', 'NV362');</v>
      </c>
      <c r="G595" s="82"/>
      <c r="H595" s="82"/>
      <c r="I595" s="82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</row>
    <row r="596" spans="1:27">
      <c r="A596" s="52"/>
      <c r="B596" s="52"/>
      <c r="C596" s="55" t="s">
        <v>820</v>
      </c>
      <c r="D596" s="55" t="s">
        <v>1982</v>
      </c>
      <c r="E596" s="52"/>
      <c r="F596" s="81" t="str">
        <f t="shared" si="0"/>
        <v>INSERT INTO NV_GATAU VALUES ('G0119', 'NV363');</v>
      </c>
      <c r="G596" s="82"/>
      <c r="H596" s="82"/>
      <c r="I596" s="82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</row>
    <row r="597" spans="1:27">
      <c r="A597" s="52"/>
      <c r="B597" s="52"/>
      <c r="C597" s="55" t="s">
        <v>820</v>
      </c>
      <c r="D597" s="55" t="s">
        <v>2977</v>
      </c>
      <c r="E597" s="52"/>
      <c r="F597" s="81" t="str">
        <f t="shared" si="0"/>
        <v>INSERT INTO NV_GATAU VALUES ('G0119', 'NV692');</v>
      </c>
      <c r="G597" s="82"/>
      <c r="H597" s="82"/>
      <c r="I597" s="82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</row>
    <row r="598" spans="1:27">
      <c r="A598" s="52"/>
      <c r="B598" s="52"/>
      <c r="C598" s="55" t="s">
        <v>820</v>
      </c>
      <c r="D598" s="55" t="s">
        <v>2688</v>
      </c>
      <c r="E598" s="52"/>
      <c r="F598" s="81" t="str">
        <f t="shared" si="0"/>
        <v>INSERT INTO NV_GATAU VALUES ('G0119', 'NV596');</v>
      </c>
      <c r="G598" s="82"/>
      <c r="H598" s="82"/>
      <c r="I598" s="82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</row>
    <row r="599" spans="1:27">
      <c r="A599" s="52"/>
      <c r="B599" s="52"/>
      <c r="C599" s="55" t="s">
        <v>820</v>
      </c>
      <c r="D599" s="55" t="s">
        <v>2691</v>
      </c>
      <c r="E599" s="52"/>
      <c r="F599" s="81" t="str">
        <f t="shared" si="0"/>
        <v>INSERT INTO NV_GATAU VALUES ('G0119', 'NV597');</v>
      </c>
      <c r="G599" s="82"/>
      <c r="H599" s="82"/>
      <c r="I599" s="82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</row>
    <row r="600" spans="1:27">
      <c r="A600" s="52"/>
      <c r="B600" s="52"/>
      <c r="C600" s="55" t="s">
        <v>823</v>
      </c>
      <c r="D600" s="55" t="s">
        <v>1991</v>
      </c>
      <c r="E600" s="52"/>
      <c r="F600" s="81" t="str">
        <f t="shared" si="0"/>
        <v>INSERT INTO NV_GATAU VALUES ('G0120', 'NV366');</v>
      </c>
      <c r="G600" s="82"/>
      <c r="H600" s="82"/>
      <c r="I600" s="82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</row>
    <row r="601" spans="1:27">
      <c r="A601" s="52"/>
      <c r="B601" s="52"/>
      <c r="C601" s="55" t="s">
        <v>823</v>
      </c>
      <c r="D601" s="55" t="s">
        <v>1997</v>
      </c>
      <c r="E601" s="52"/>
      <c r="F601" s="81" t="str">
        <f t="shared" si="0"/>
        <v>INSERT INTO NV_GATAU VALUES ('G0120', 'NV368');</v>
      </c>
      <c r="G601" s="82"/>
      <c r="H601" s="82"/>
      <c r="I601" s="82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</row>
    <row r="602" spans="1:27">
      <c r="A602" s="52"/>
      <c r="B602" s="52"/>
      <c r="C602" s="55" t="s">
        <v>823</v>
      </c>
      <c r="D602" s="55" t="s">
        <v>3185</v>
      </c>
      <c r="E602" s="52"/>
      <c r="F602" s="81" t="str">
        <f t="shared" si="0"/>
        <v>INSERT INTO NV_GATAU VALUES ('G0120', 'NV761');</v>
      </c>
      <c r="G602" s="82"/>
      <c r="H602" s="82"/>
      <c r="I602" s="82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</row>
    <row r="603" spans="1:27">
      <c r="A603" s="52"/>
      <c r="B603" s="52"/>
      <c r="C603" s="55" t="s">
        <v>823</v>
      </c>
      <c r="D603" s="55" t="s">
        <v>2697</v>
      </c>
      <c r="E603" s="52"/>
      <c r="F603" s="81" t="str">
        <f t="shared" si="0"/>
        <v>INSERT INTO NV_GATAU VALUES ('G0120', 'NV599');</v>
      </c>
      <c r="G603" s="82"/>
      <c r="H603" s="82"/>
      <c r="I603" s="82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</row>
    <row r="604" spans="1:27">
      <c r="A604" s="52"/>
      <c r="B604" s="52"/>
      <c r="C604" s="55" t="s">
        <v>823</v>
      </c>
      <c r="D604" s="55" t="s">
        <v>2700</v>
      </c>
      <c r="E604" s="52"/>
      <c r="F604" s="81" t="str">
        <f t="shared" si="0"/>
        <v>INSERT INTO NV_GATAU VALUES ('G0120', 'NV600');</v>
      </c>
      <c r="G604" s="82"/>
      <c r="H604" s="82"/>
      <c r="I604" s="82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</row>
    <row r="605" spans="1:27">
      <c r="A605" s="52"/>
      <c r="B605" s="52"/>
      <c r="C605" s="55" t="s">
        <v>824</v>
      </c>
      <c r="D605" s="55" t="s">
        <v>2006</v>
      </c>
      <c r="E605" s="52"/>
      <c r="F605" s="81" t="str">
        <f t="shared" si="0"/>
        <v>INSERT INTO NV_GATAU VALUES ('G0121', 'NV371');</v>
      </c>
      <c r="G605" s="82"/>
      <c r="H605" s="82"/>
      <c r="I605" s="82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</row>
    <row r="606" spans="1:27">
      <c r="A606" s="52"/>
      <c r="B606" s="52"/>
      <c r="C606" s="55" t="s">
        <v>824</v>
      </c>
      <c r="D606" s="55" t="s">
        <v>2009</v>
      </c>
      <c r="E606" s="52"/>
      <c r="F606" s="81" t="str">
        <f t="shared" si="0"/>
        <v>INSERT INTO NV_GATAU VALUES ('G0121', 'NV372');</v>
      </c>
      <c r="G606" s="82"/>
      <c r="H606" s="82"/>
      <c r="I606" s="82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</row>
    <row r="607" spans="1:27">
      <c r="A607" s="52"/>
      <c r="B607" s="52"/>
      <c r="C607" s="55" t="s">
        <v>824</v>
      </c>
      <c r="D607" s="55" t="s">
        <v>3127</v>
      </c>
      <c r="E607" s="52"/>
      <c r="F607" s="81" t="str">
        <f t="shared" si="0"/>
        <v>INSERT INTO NV_GATAU VALUES ('G0121', 'NV742');</v>
      </c>
      <c r="G607" s="82"/>
      <c r="H607" s="82"/>
      <c r="I607" s="82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</row>
    <row r="608" spans="1:27">
      <c r="A608" s="52"/>
      <c r="B608" s="52"/>
      <c r="C608" s="55" t="s">
        <v>824</v>
      </c>
      <c r="D608" s="55" t="s">
        <v>2712</v>
      </c>
      <c r="E608" s="52"/>
      <c r="F608" s="81" t="str">
        <f t="shared" si="0"/>
        <v>INSERT INTO NV_GATAU VALUES ('G0121', 'NV604');</v>
      </c>
      <c r="G608" s="82"/>
      <c r="H608" s="82"/>
      <c r="I608" s="82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</row>
    <row r="609" spans="1:27">
      <c r="A609" s="52"/>
      <c r="B609" s="52"/>
      <c r="C609" s="55" t="s">
        <v>824</v>
      </c>
      <c r="D609" s="55" t="s">
        <v>2715</v>
      </c>
      <c r="E609" s="52"/>
      <c r="F609" s="81" t="str">
        <f t="shared" si="0"/>
        <v>INSERT INTO NV_GATAU VALUES ('G0121', 'NV605');</v>
      </c>
      <c r="G609" s="82"/>
      <c r="H609" s="82"/>
      <c r="I609" s="82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</row>
    <row r="610" spans="1:27">
      <c r="A610" s="52"/>
      <c r="B610" s="52"/>
      <c r="C610" s="55" t="s">
        <v>827</v>
      </c>
      <c r="D610" s="55" t="s">
        <v>2012</v>
      </c>
      <c r="E610" s="52"/>
      <c r="F610" s="81" t="str">
        <f t="shared" si="0"/>
        <v>INSERT INTO NV_GATAU VALUES ('G0122', 'NV373');</v>
      </c>
      <c r="G610" s="82"/>
      <c r="H610" s="82"/>
      <c r="I610" s="82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</row>
    <row r="611" spans="1:27">
      <c r="A611" s="52"/>
      <c r="B611" s="52"/>
      <c r="C611" s="55" t="s">
        <v>827</v>
      </c>
      <c r="D611" s="55" t="s">
        <v>2015</v>
      </c>
      <c r="E611" s="52"/>
      <c r="F611" s="81" t="str">
        <f t="shared" si="0"/>
        <v>INSERT INTO NV_GATAU VALUES ('G0122', 'NV374');</v>
      </c>
      <c r="G611" s="82"/>
      <c r="H611" s="82"/>
      <c r="I611" s="82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</row>
    <row r="612" spans="1:27">
      <c r="A612" s="52"/>
      <c r="B612" s="52"/>
      <c r="C612" s="55" t="s">
        <v>827</v>
      </c>
      <c r="D612" s="55" t="s">
        <v>3188</v>
      </c>
      <c r="E612" s="52"/>
      <c r="F612" s="81" t="str">
        <f t="shared" si="0"/>
        <v>INSERT INTO NV_GATAU VALUES ('G0122', 'NV762');</v>
      </c>
      <c r="G612" s="82"/>
      <c r="H612" s="82"/>
      <c r="I612" s="82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</row>
    <row r="613" spans="1:27">
      <c r="A613" s="52"/>
      <c r="B613" s="52"/>
      <c r="C613" s="55" t="s">
        <v>827</v>
      </c>
      <c r="D613" s="55" t="s">
        <v>2718</v>
      </c>
      <c r="E613" s="52"/>
      <c r="F613" s="81" t="str">
        <f t="shared" si="0"/>
        <v>INSERT INTO NV_GATAU VALUES ('G0122', 'NV606');</v>
      </c>
      <c r="G613" s="82"/>
      <c r="H613" s="82"/>
      <c r="I613" s="82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</row>
    <row r="614" spans="1:27">
      <c r="A614" s="52"/>
      <c r="B614" s="52"/>
      <c r="C614" s="55" t="s">
        <v>827</v>
      </c>
      <c r="D614" s="55" t="s">
        <v>2724</v>
      </c>
      <c r="E614" s="52"/>
      <c r="F614" s="81" t="str">
        <f t="shared" si="0"/>
        <v>INSERT INTO NV_GATAU VALUES ('G0122', 'NV608');</v>
      </c>
      <c r="G614" s="82"/>
      <c r="H614" s="82"/>
      <c r="I614" s="82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</row>
    <row r="615" spans="1:27">
      <c r="A615" s="52"/>
      <c r="B615" s="52"/>
      <c r="C615" s="55" t="s">
        <v>830</v>
      </c>
      <c r="D615" s="55" t="s">
        <v>2021</v>
      </c>
      <c r="E615" s="52"/>
      <c r="F615" s="81" t="str">
        <f t="shared" si="0"/>
        <v>INSERT INTO NV_GATAU VALUES ('G0123', 'NV376');</v>
      </c>
      <c r="G615" s="82"/>
      <c r="H615" s="82"/>
      <c r="I615" s="82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</row>
    <row r="616" spans="1:27">
      <c r="A616" s="52"/>
      <c r="B616" s="52"/>
      <c r="C616" s="55" t="s">
        <v>830</v>
      </c>
      <c r="D616" s="55" t="s">
        <v>2030</v>
      </c>
      <c r="E616" s="52"/>
      <c r="F616" s="81" t="str">
        <f t="shared" si="0"/>
        <v>INSERT INTO NV_GATAU VALUES ('G0123', 'NV379');</v>
      </c>
      <c r="G616" s="82"/>
      <c r="H616" s="82"/>
      <c r="I616" s="82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</row>
    <row r="617" spans="1:27">
      <c r="A617" s="52"/>
      <c r="B617" s="52"/>
      <c r="C617" s="55" t="s">
        <v>830</v>
      </c>
      <c r="D617" s="55" t="s">
        <v>3176</v>
      </c>
      <c r="E617" s="52"/>
      <c r="F617" s="81" t="str">
        <f t="shared" si="0"/>
        <v>INSERT INTO NV_GATAU VALUES ('G0123', 'NV758');</v>
      </c>
      <c r="G617" s="82"/>
      <c r="H617" s="82"/>
      <c r="I617" s="82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</row>
    <row r="618" spans="1:27">
      <c r="A618" s="52"/>
      <c r="B618" s="52"/>
      <c r="C618" s="55" t="s">
        <v>830</v>
      </c>
      <c r="D618" s="55" t="s">
        <v>2727</v>
      </c>
      <c r="E618" s="52"/>
      <c r="F618" s="81" t="str">
        <f t="shared" si="0"/>
        <v>INSERT INTO NV_GATAU VALUES ('G0123', 'NV609');</v>
      </c>
      <c r="G618" s="82"/>
      <c r="H618" s="82"/>
      <c r="I618" s="82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</row>
    <row r="619" spans="1:27">
      <c r="A619" s="52"/>
      <c r="B619" s="52"/>
      <c r="C619" s="55" t="s">
        <v>830</v>
      </c>
      <c r="D619" s="55" t="s">
        <v>2730</v>
      </c>
      <c r="E619" s="52"/>
      <c r="F619" s="81" t="str">
        <f t="shared" si="0"/>
        <v>INSERT INTO NV_GATAU VALUES ('G0123', 'NV610');</v>
      </c>
      <c r="G619" s="82"/>
      <c r="H619" s="82"/>
      <c r="I619" s="82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</row>
    <row r="620" spans="1:27">
      <c r="A620" s="52"/>
      <c r="B620" s="52"/>
      <c r="C620" s="55" t="s">
        <v>832</v>
      </c>
      <c r="D620" s="55" t="s">
        <v>2033</v>
      </c>
      <c r="E620" s="52"/>
      <c r="F620" s="81" t="str">
        <f t="shared" si="0"/>
        <v>INSERT INTO NV_GATAU VALUES ('G0124', 'NV380');</v>
      </c>
      <c r="G620" s="82"/>
      <c r="H620" s="82"/>
      <c r="I620" s="82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</row>
    <row r="621" spans="1:27">
      <c r="A621" s="52"/>
      <c r="B621" s="52"/>
      <c r="C621" s="55" t="s">
        <v>832</v>
      </c>
      <c r="D621" s="55" t="s">
        <v>2036</v>
      </c>
      <c r="E621" s="52"/>
      <c r="F621" s="81" t="str">
        <f t="shared" si="0"/>
        <v>INSERT INTO NV_GATAU VALUES ('G0124', 'NV381');</v>
      </c>
      <c r="G621" s="82"/>
      <c r="H621" s="82"/>
      <c r="I621" s="82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</row>
    <row r="622" spans="1:27">
      <c r="A622" s="52"/>
      <c r="B622" s="52"/>
      <c r="C622" s="55" t="s">
        <v>832</v>
      </c>
      <c r="D622" s="55" t="s">
        <v>3221</v>
      </c>
      <c r="E622" s="52"/>
      <c r="F622" s="81" t="str">
        <f t="shared" si="0"/>
        <v>INSERT INTO NV_GATAU VALUES ('G0124', 'NV773');</v>
      </c>
      <c r="G622" s="82"/>
      <c r="H622" s="82"/>
      <c r="I622" s="82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</row>
    <row r="623" spans="1:27">
      <c r="A623" s="52"/>
      <c r="B623" s="52"/>
      <c r="C623" s="55" t="s">
        <v>832</v>
      </c>
      <c r="D623" s="55" t="s">
        <v>2733</v>
      </c>
      <c r="E623" s="52"/>
      <c r="F623" s="81" t="str">
        <f t="shared" si="0"/>
        <v>INSERT INTO NV_GATAU VALUES ('G0124', 'NV611');</v>
      </c>
      <c r="G623" s="82"/>
      <c r="H623" s="82"/>
      <c r="I623" s="82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</row>
    <row r="624" spans="1:27">
      <c r="A624" s="52"/>
      <c r="B624" s="52"/>
      <c r="C624" s="55" t="s">
        <v>832</v>
      </c>
      <c r="D624" s="55" t="s">
        <v>2736</v>
      </c>
      <c r="E624" s="52"/>
      <c r="F624" s="81" t="str">
        <f t="shared" si="0"/>
        <v>INSERT INTO NV_GATAU VALUES ('G0124', 'NV612');</v>
      </c>
      <c r="G624" s="82"/>
      <c r="H624" s="82"/>
      <c r="I624" s="82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</row>
    <row r="625" spans="1:27">
      <c r="A625" s="52"/>
      <c r="B625" s="52"/>
      <c r="C625" s="55" t="s">
        <v>835</v>
      </c>
      <c r="D625" s="55" t="s">
        <v>2039</v>
      </c>
      <c r="E625" s="52"/>
      <c r="F625" s="81" t="str">
        <f t="shared" si="0"/>
        <v>INSERT INTO NV_GATAU VALUES ('G0125', 'NV382');</v>
      </c>
      <c r="G625" s="82"/>
      <c r="H625" s="82"/>
      <c r="I625" s="82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</row>
    <row r="626" spans="1:27">
      <c r="A626" s="52"/>
      <c r="B626" s="52"/>
      <c r="C626" s="55" t="s">
        <v>835</v>
      </c>
      <c r="D626" s="55" t="s">
        <v>2048</v>
      </c>
      <c r="E626" s="52"/>
      <c r="F626" s="81" t="str">
        <f t="shared" si="0"/>
        <v>INSERT INTO NV_GATAU VALUES ('G0125', 'NV385');</v>
      </c>
      <c r="G626" s="82"/>
      <c r="H626" s="82"/>
      <c r="I626" s="82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</row>
    <row r="627" spans="1:27">
      <c r="A627" s="52"/>
      <c r="B627" s="52"/>
      <c r="C627" s="55" t="s">
        <v>835</v>
      </c>
      <c r="D627" s="55" t="s">
        <v>2980</v>
      </c>
      <c r="E627" s="52"/>
      <c r="F627" s="81" t="str">
        <f t="shared" si="0"/>
        <v>INSERT INTO NV_GATAU VALUES ('G0125', 'NV693');</v>
      </c>
      <c r="G627" s="82"/>
      <c r="H627" s="82"/>
      <c r="I627" s="82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</row>
    <row r="628" spans="1:27">
      <c r="A628" s="52"/>
      <c r="B628" s="52"/>
      <c r="C628" s="55" t="s">
        <v>835</v>
      </c>
      <c r="D628" s="55" t="s">
        <v>2739</v>
      </c>
      <c r="E628" s="52"/>
      <c r="F628" s="81" t="str">
        <f t="shared" si="0"/>
        <v>INSERT INTO NV_GATAU VALUES ('G0125', 'NV613');</v>
      </c>
      <c r="G628" s="82"/>
      <c r="H628" s="82"/>
      <c r="I628" s="82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</row>
    <row r="629" spans="1:27">
      <c r="A629" s="52"/>
      <c r="B629" s="52"/>
      <c r="C629" s="55" t="s">
        <v>835</v>
      </c>
      <c r="D629" s="55" t="s">
        <v>2742</v>
      </c>
      <c r="E629" s="52"/>
      <c r="F629" s="81" t="str">
        <f t="shared" si="0"/>
        <v>INSERT INTO NV_GATAU VALUES ('G0125', 'NV614');</v>
      </c>
      <c r="G629" s="82"/>
      <c r="H629" s="82"/>
      <c r="I629" s="82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</row>
    <row r="630" spans="1:27">
      <c r="A630" s="52"/>
      <c r="B630" s="52"/>
      <c r="C630" s="55" t="s">
        <v>837</v>
      </c>
      <c r="D630" s="55" t="s">
        <v>2051</v>
      </c>
      <c r="E630" s="52"/>
      <c r="F630" s="81" t="str">
        <f t="shared" si="0"/>
        <v>INSERT INTO NV_GATAU VALUES ('G0126', 'NV386');</v>
      </c>
      <c r="G630" s="82"/>
      <c r="H630" s="82"/>
      <c r="I630" s="82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</row>
    <row r="631" spans="1:27">
      <c r="A631" s="52"/>
      <c r="B631" s="52"/>
      <c r="C631" s="55" t="s">
        <v>837</v>
      </c>
      <c r="D631" s="55" t="s">
        <v>2054</v>
      </c>
      <c r="E631" s="52"/>
      <c r="F631" s="81" t="str">
        <f t="shared" si="0"/>
        <v>INSERT INTO NV_GATAU VALUES ('G0126', 'NV387');</v>
      </c>
      <c r="G631" s="82"/>
      <c r="H631" s="82"/>
      <c r="I631" s="82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</row>
    <row r="632" spans="1:27">
      <c r="A632" s="52"/>
      <c r="B632" s="52"/>
      <c r="C632" s="55" t="s">
        <v>837</v>
      </c>
      <c r="D632" s="55" t="s">
        <v>3224</v>
      </c>
      <c r="E632" s="52"/>
      <c r="F632" s="81" t="str">
        <f t="shared" si="0"/>
        <v>INSERT INTO NV_GATAU VALUES ('G0126', 'NV774');</v>
      </c>
      <c r="G632" s="82"/>
      <c r="H632" s="82"/>
      <c r="I632" s="82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</row>
    <row r="633" spans="1:27">
      <c r="A633" s="52"/>
      <c r="B633" s="52"/>
      <c r="C633" s="55" t="s">
        <v>837</v>
      </c>
      <c r="D633" s="55" t="s">
        <v>2745</v>
      </c>
      <c r="E633" s="52"/>
      <c r="F633" s="81" t="str">
        <f t="shared" si="0"/>
        <v>INSERT INTO NV_GATAU VALUES ('G0126', 'NV615');</v>
      </c>
      <c r="G633" s="82"/>
      <c r="H633" s="82"/>
      <c r="I633" s="82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</row>
    <row r="634" spans="1:27">
      <c r="A634" s="52"/>
      <c r="B634" s="52"/>
      <c r="C634" s="55" t="s">
        <v>837</v>
      </c>
      <c r="D634" s="55" t="s">
        <v>2748</v>
      </c>
      <c r="E634" s="52"/>
      <c r="F634" s="81" t="str">
        <f t="shared" si="0"/>
        <v>INSERT INTO NV_GATAU VALUES ('G0126', 'NV616');</v>
      </c>
      <c r="G634" s="82"/>
      <c r="H634" s="82"/>
      <c r="I634" s="82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</row>
    <row r="635" spans="1:27">
      <c r="A635" s="52"/>
      <c r="B635" s="52"/>
      <c r="C635" s="55" t="s">
        <v>839</v>
      </c>
      <c r="D635" s="55" t="s">
        <v>2057</v>
      </c>
      <c r="E635" s="52"/>
      <c r="F635" s="81" t="str">
        <f t="shared" si="0"/>
        <v>INSERT INTO NV_GATAU VALUES ('G0127', 'NV388');</v>
      </c>
      <c r="G635" s="82"/>
      <c r="H635" s="82"/>
      <c r="I635" s="82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</row>
    <row r="636" spans="1:27">
      <c r="A636" s="52"/>
      <c r="B636" s="52"/>
      <c r="C636" s="55" t="s">
        <v>839</v>
      </c>
      <c r="D636" s="55" t="s">
        <v>2060</v>
      </c>
      <c r="E636" s="52"/>
      <c r="F636" s="81" t="str">
        <f t="shared" si="0"/>
        <v>INSERT INTO NV_GATAU VALUES ('G0127', 'NV389');</v>
      </c>
      <c r="G636" s="82"/>
      <c r="H636" s="82"/>
      <c r="I636" s="82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</row>
    <row r="637" spans="1:27">
      <c r="A637" s="52"/>
      <c r="B637" s="52"/>
      <c r="C637" s="55" t="s">
        <v>839</v>
      </c>
      <c r="D637" s="55" t="s">
        <v>3218</v>
      </c>
      <c r="E637" s="52"/>
      <c r="F637" s="81" t="str">
        <f t="shared" si="0"/>
        <v>INSERT INTO NV_GATAU VALUES ('G0127', 'NV772');</v>
      </c>
      <c r="G637" s="82"/>
      <c r="H637" s="82"/>
      <c r="I637" s="82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</row>
    <row r="638" spans="1:27">
      <c r="A638" s="52"/>
      <c r="B638" s="52"/>
      <c r="C638" s="55" t="s">
        <v>839</v>
      </c>
      <c r="D638" s="55" t="s">
        <v>2754</v>
      </c>
      <c r="E638" s="52"/>
      <c r="F638" s="81" t="str">
        <f t="shared" si="0"/>
        <v>INSERT INTO NV_GATAU VALUES ('G0127', 'NV618');</v>
      </c>
      <c r="G638" s="82"/>
      <c r="H638" s="82"/>
      <c r="I638" s="82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</row>
    <row r="639" spans="1:27">
      <c r="A639" s="52"/>
      <c r="B639" s="52"/>
      <c r="C639" s="55" t="s">
        <v>839</v>
      </c>
      <c r="D639" s="55" t="s">
        <v>2757</v>
      </c>
      <c r="E639" s="52"/>
      <c r="F639" s="81" t="str">
        <f t="shared" si="0"/>
        <v>INSERT INTO NV_GATAU VALUES ('G0127', 'NV619');</v>
      </c>
      <c r="G639" s="82"/>
      <c r="H639" s="82"/>
      <c r="I639" s="82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</row>
    <row r="640" spans="1:27">
      <c r="A640" s="52"/>
      <c r="B640" s="52"/>
      <c r="C640" s="55" t="s">
        <v>74</v>
      </c>
      <c r="D640" s="55" t="s">
        <v>2063</v>
      </c>
      <c r="E640" s="52"/>
      <c r="F640" s="81" t="str">
        <f t="shared" si="0"/>
        <v>INSERT INTO NV_GATAU VALUES ('G0128', 'NV390');</v>
      </c>
      <c r="G640" s="82"/>
      <c r="H640" s="82"/>
      <c r="I640" s="82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</row>
    <row r="641" spans="1:27">
      <c r="A641" s="52"/>
      <c r="B641" s="52"/>
      <c r="C641" s="55" t="s">
        <v>74</v>
      </c>
      <c r="D641" s="55" t="s">
        <v>2066</v>
      </c>
      <c r="E641" s="52"/>
      <c r="F641" s="81" t="str">
        <f t="shared" si="0"/>
        <v>INSERT INTO NV_GATAU VALUES ('G0128', 'NV391');</v>
      </c>
      <c r="G641" s="82"/>
      <c r="H641" s="82"/>
      <c r="I641" s="82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</row>
    <row r="642" spans="1:27">
      <c r="A642" s="52"/>
      <c r="B642" s="52"/>
      <c r="C642" s="55" t="s">
        <v>74</v>
      </c>
      <c r="D642" s="55" t="s">
        <v>3230</v>
      </c>
      <c r="E642" s="52"/>
      <c r="F642" s="81" t="str">
        <f t="shared" si="0"/>
        <v>INSERT INTO NV_GATAU VALUES ('G0128', 'NV776');</v>
      </c>
      <c r="G642" s="82"/>
      <c r="H642" s="82"/>
      <c r="I642" s="82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</row>
    <row r="643" spans="1:27">
      <c r="A643" s="52"/>
      <c r="B643" s="52"/>
      <c r="C643" s="55" t="s">
        <v>74</v>
      </c>
      <c r="D643" s="55" t="s">
        <v>2760</v>
      </c>
      <c r="E643" s="52"/>
      <c r="F643" s="81" t="str">
        <f t="shared" si="0"/>
        <v>INSERT INTO NV_GATAU VALUES ('G0128', 'NV620');</v>
      </c>
      <c r="G643" s="82"/>
      <c r="H643" s="82"/>
      <c r="I643" s="82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</row>
    <row r="644" spans="1:27">
      <c r="A644" s="52"/>
      <c r="B644" s="52"/>
      <c r="C644" s="55" t="s">
        <v>74</v>
      </c>
      <c r="D644" s="55" t="s">
        <v>2766</v>
      </c>
      <c r="E644" s="52"/>
      <c r="F644" s="81" t="str">
        <f t="shared" si="0"/>
        <v>INSERT INTO NV_GATAU VALUES ('G0128', 'NV622');</v>
      </c>
      <c r="G644" s="82"/>
      <c r="H644" s="82"/>
      <c r="I644" s="82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</row>
    <row r="645" spans="1:27">
      <c r="A645" s="52"/>
      <c r="B645" s="52"/>
      <c r="C645" s="55" t="s">
        <v>843</v>
      </c>
      <c r="D645" s="55" t="s">
        <v>2069</v>
      </c>
      <c r="E645" s="52"/>
      <c r="F645" s="81" t="str">
        <f t="shared" si="0"/>
        <v>INSERT INTO NV_GATAU VALUES ('G0129', 'NV392');</v>
      </c>
      <c r="G645" s="82"/>
      <c r="H645" s="82"/>
      <c r="I645" s="82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</row>
    <row r="646" spans="1:27">
      <c r="A646" s="52"/>
      <c r="B646" s="52"/>
      <c r="C646" s="55" t="s">
        <v>843</v>
      </c>
      <c r="D646" s="55" t="s">
        <v>2072</v>
      </c>
      <c r="E646" s="52"/>
      <c r="F646" s="81" t="str">
        <f t="shared" si="0"/>
        <v>INSERT INTO NV_GATAU VALUES ('G0129', 'NV393');</v>
      </c>
      <c r="G646" s="82"/>
      <c r="H646" s="82"/>
      <c r="I646" s="82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</row>
    <row r="647" spans="1:27">
      <c r="A647" s="52"/>
      <c r="B647" s="52"/>
      <c r="C647" s="55" t="s">
        <v>843</v>
      </c>
      <c r="D647" s="55" t="s">
        <v>3227</v>
      </c>
      <c r="E647" s="52"/>
      <c r="F647" s="81" t="str">
        <f t="shared" si="0"/>
        <v>INSERT INTO NV_GATAU VALUES ('G0129', 'NV775');</v>
      </c>
      <c r="G647" s="82"/>
      <c r="H647" s="82"/>
      <c r="I647" s="82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</row>
    <row r="648" spans="1:27">
      <c r="A648" s="52"/>
      <c r="B648" s="52"/>
      <c r="C648" s="55" t="s">
        <v>843</v>
      </c>
      <c r="D648" s="55" t="s">
        <v>2769</v>
      </c>
      <c r="E648" s="52"/>
      <c r="F648" s="81" t="str">
        <f t="shared" si="0"/>
        <v>INSERT INTO NV_GATAU VALUES ('G0129', 'NV623');</v>
      </c>
      <c r="G648" s="82"/>
      <c r="H648" s="82"/>
      <c r="I648" s="82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</row>
    <row r="649" spans="1:27">
      <c r="A649" s="52"/>
      <c r="B649" s="52"/>
      <c r="C649" s="55" t="s">
        <v>843</v>
      </c>
      <c r="D649" s="55" t="s">
        <v>2772</v>
      </c>
      <c r="E649" s="52"/>
      <c r="F649" s="81" t="str">
        <f t="shared" si="0"/>
        <v>INSERT INTO NV_GATAU VALUES ('G0129', 'NV624');</v>
      </c>
      <c r="G649" s="82"/>
      <c r="H649" s="82"/>
      <c r="I649" s="82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</row>
    <row r="650" spans="1:27">
      <c r="A650" s="52"/>
      <c r="B650" s="52"/>
      <c r="C650" s="55" t="s">
        <v>846</v>
      </c>
      <c r="D650" s="55" t="s">
        <v>2087</v>
      </c>
      <c r="E650" s="52"/>
      <c r="F650" s="81" t="str">
        <f t="shared" si="0"/>
        <v>INSERT INTO NV_GATAU VALUES ('G0130', 'NV398');</v>
      </c>
      <c r="G650" s="82"/>
      <c r="H650" s="82"/>
      <c r="I650" s="82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</row>
    <row r="651" spans="1:27">
      <c r="A651" s="52"/>
      <c r="B651" s="52"/>
      <c r="C651" s="55" t="s">
        <v>846</v>
      </c>
      <c r="D651" s="55" t="s">
        <v>2090</v>
      </c>
      <c r="E651" s="52"/>
      <c r="F651" s="81" t="str">
        <f t="shared" si="0"/>
        <v>INSERT INTO NV_GATAU VALUES ('G0130', 'NV399');</v>
      </c>
      <c r="G651" s="82"/>
      <c r="H651" s="82"/>
      <c r="I651" s="82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</row>
    <row r="652" spans="1:27">
      <c r="A652" s="52"/>
      <c r="B652" s="52"/>
      <c r="C652" s="55" t="s">
        <v>846</v>
      </c>
      <c r="D652" s="55" t="s">
        <v>3179</v>
      </c>
      <c r="E652" s="52"/>
      <c r="F652" s="81" t="str">
        <f t="shared" si="0"/>
        <v>INSERT INTO NV_GATAU VALUES ('G0130', 'NV759');</v>
      </c>
      <c r="G652" s="82"/>
      <c r="H652" s="82"/>
      <c r="I652" s="82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</row>
    <row r="653" spans="1:27">
      <c r="A653" s="52"/>
      <c r="B653" s="52"/>
      <c r="C653" s="55" t="s">
        <v>846</v>
      </c>
      <c r="D653" s="55" t="s">
        <v>2775</v>
      </c>
      <c r="E653" s="52"/>
      <c r="F653" s="81" t="str">
        <f t="shared" si="0"/>
        <v>INSERT INTO NV_GATAU VALUES ('G0130', 'NV625');</v>
      </c>
      <c r="G653" s="82"/>
      <c r="H653" s="82"/>
      <c r="I653" s="82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</row>
    <row r="654" spans="1:27">
      <c r="A654" s="52"/>
      <c r="B654" s="52"/>
      <c r="C654" s="55" t="s">
        <v>846</v>
      </c>
      <c r="D654" s="55" t="s">
        <v>2778</v>
      </c>
      <c r="E654" s="52"/>
      <c r="F654" s="81" t="str">
        <f t="shared" si="0"/>
        <v>INSERT INTO NV_GATAU VALUES ('G0130', 'NV626');</v>
      </c>
      <c r="G654" s="82"/>
      <c r="H654" s="82"/>
      <c r="I654" s="82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</row>
    <row r="655" spans="1:27">
      <c r="A655" s="52"/>
      <c r="B655" s="52"/>
      <c r="C655" s="55" t="s">
        <v>849</v>
      </c>
      <c r="D655" s="55" t="s">
        <v>2093</v>
      </c>
      <c r="E655" s="52"/>
      <c r="F655" s="81" t="str">
        <f t="shared" si="0"/>
        <v>INSERT INTO NV_GATAU VALUES ('G0131', 'NV400');</v>
      </c>
      <c r="G655" s="82"/>
      <c r="H655" s="82"/>
      <c r="I655" s="82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</row>
    <row r="656" spans="1:27">
      <c r="A656" s="52"/>
      <c r="B656" s="52"/>
      <c r="C656" s="55" t="s">
        <v>849</v>
      </c>
      <c r="D656" s="55" t="s">
        <v>2102</v>
      </c>
      <c r="E656" s="52"/>
      <c r="F656" s="81" t="str">
        <f t="shared" si="0"/>
        <v>INSERT INTO NV_GATAU VALUES ('G0131', 'NV403');</v>
      </c>
      <c r="G656" s="82"/>
      <c r="H656" s="82"/>
      <c r="I656" s="82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</row>
    <row r="657" spans="1:27">
      <c r="A657" s="52"/>
      <c r="B657" s="52"/>
      <c r="C657" s="55" t="s">
        <v>849</v>
      </c>
      <c r="D657" s="55" t="s">
        <v>3115</v>
      </c>
      <c r="E657" s="52"/>
      <c r="F657" s="81" t="str">
        <f t="shared" si="0"/>
        <v>INSERT INTO NV_GATAU VALUES ('G0131', 'NV738');</v>
      </c>
      <c r="G657" s="82"/>
      <c r="H657" s="82"/>
      <c r="I657" s="82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</row>
    <row r="658" spans="1:27">
      <c r="A658" s="52"/>
      <c r="B658" s="52"/>
      <c r="C658" s="55" t="s">
        <v>849</v>
      </c>
      <c r="D658" s="55" t="s">
        <v>2781</v>
      </c>
      <c r="E658" s="52"/>
      <c r="F658" s="81" t="str">
        <f t="shared" si="0"/>
        <v>INSERT INTO NV_GATAU VALUES ('G0131', 'NV627');</v>
      </c>
      <c r="G658" s="82"/>
      <c r="H658" s="82"/>
      <c r="I658" s="82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</row>
    <row r="659" spans="1:27">
      <c r="A659" s="52"/>
      <c r="B659" s="52"/>
      <c r="C659" s="55" t="s">
        <v>849</v>
      </c>
      <c r="D659" s="55" t="s">
        <v>2784</v>
      </c>
      <c r="E659" s="52"/>
      <c r="F659" s="81" t="str">
        <f t="shared" si="0"/>
        <v>INSERT INTO NV_GATAU VALUES ('G0131', 'NV628');</v>
      </c>
      <c r="G659" s="82"/>
      <c r="H659" s="82"/>
      <c r="I659" s="82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</row>
    <row r="660" spans="1:27">
      <c r="A660" s="52"/>
      <c r="B660" s="52"/>
      <c r="C660" s="55" t="s">
        <v>852</v>
      </c>
      <c r="D660" s="55" t="s">
        <v>2105</v>
      </c>
      <c r="E660" s="52"/>
      <c r="F660" s="81" t="str">
        <f t="shared" si="0"/>
        <v>INSERT INTO NV_GATAU VALUES ('G0132', 'NV404');</v>
      </c>
      <c r="G660" s="82"/>
      <c r="H660" s="82"/>
      <c r="I660" s="82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</row>
    <row r="661" spans="1:27">
      <c r="A661" s="52"/>
      <c r="B661" s="52"/>
      <c r="C661" s="55" t="s">
        <v>852</v>
      </c>
      <c r="D661" s="55" t="s">
        <v>2111</v>
      </c>
      <c r="E661" s="52"/>
      <c r="F661" s="81" t="str">
        <f t="shared" si="0"/>
        <v>INSERT INTO NV_GATAU VALUES ('G0132', 'NV406');</v>
      </c>
      <c r="G661" s="82"/>
      <c r="H661" s="82"/>
      <c r="I661" s="82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</row>
    <row r="662" spans="1:27">
      <c r="A662" s="52"/>
      <c r="B662" s="52"/>
      <c r="C662" s="55" t="s">
        <v>852</v>
      </c>
      <c r="D662" s="55" t="s">
        <v>2983</v>
      </c>
      <c r="E662" s="52"/>
      <c r="F662" s="81" t="str">
        <f t="shared" si="0"/>
        <v>INSERT INTO NV_GATAU VALUES ('G0132', 'NV694');</v>
      </c>
      <c r="G662" s="82"/>
      <c r="H662" s="82"/>
      <c r="I662" s="82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</row>
    <row r="663" spans="1:27">
      <c r="A663" s="52"/>
      <c r="B663" s="52"/>
      <c r="C663" s="55" t="s">
        <v>852</v>
      </c>
      <c r="D663" s="55" t="s">
        <v>2794</v>
      </c>
      <c r="E663" s="52"/>
      <c r="F663" s="81" t="str">
        <f t="shared" si="0"/>
        <v>INSERT INTO NV_GATAU VALUES ('G0132', 'NV631');</v>
      </c>
      <c r="G663" s="82"/>
      <c r="H663" s="82"/>
      <c r="I663" s="82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</row>
    <row r="664" spans="1:27">
      <c r="A664" s="52"/>
      <c r="B664" s="52"/>
      <c r="C664" s="55" t="s">
        <v>852</v>
      </c>
      <c r="D664" s="55" t="s">
        <v>2800</v>
      </c>
      <c r="E664" s="52"/>
      <c r="F664" s="81" t="str">
        <f t="shared" si="0"/>
        <v>INSERT INTO NV_GATAU VALUES ('G0132', 'NV633');</v>
      </c>
      <c r="G664" s="82"/>
      <c r="H664" s="82"/>
      <c r="I664" s="82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</row>
    <row r="665" spans="1:27">
      <c r="A665" s="52"/>
      <c r="B665" s="52"/>
      <c r="C665" s="55" t="s">
        <v>854</v>
      </c>
      <c r="D665" s="55" t="s">
        <v>2114</v>
      </c>
      <c r="E665" s="52"/>
      <c r="F665" s="81" t="str">
        <f t="shared" si="0"/>
        <v>INSERT INTO NV_GATAU VALUES ('G0133', 'NV407');</v>
      </c>
      <c r="G665" s="82"/>
      <c r="H665" s="82"/>
      <c r="I665" s="82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</row>
    <row r="666" spans="1:27">
      <c r="A666" s="52"/>
      <c r="B666" s="52"/>
      <c r="C666" s="55" t="s">
        <v>854</v>
      </c>
      <c r="D666" s="55" t="s">
        <v>2117</v>
      </c>
      <c r="E666" s="52"/>
      <c r="F666" s="81" t="str">
        <f t="shared" si="0"/>
        <v>INSERT INTO NV_GATAU VALUES ('G0133', 'NV408');</v>
      </c>
      <c r="G666" s="82"/>
      <c r="H666" s="82"/>
      <c r="I666" s="82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</row>
    <row r="667" spans="1:27">
      <c r="A667" s="52"/>
      <c r="B667" s="52"/>
      <c r="C667" s="55" t="s">
        <v>854</v>
      </c>
      <c r="D667" s="55" t="s">
        <v>3182</v>
      </c>
      <c r="E667" s="52"/>
      <c r="F667" s="81" t="str">
        <f t="shared" si="0"/>
        <v>INSERT INTO NV_GATAU VALUES ('G0133', 'NV760');</v>
      </c>
      <c r="G667" s="82"/>
      <c r="H667" s="82"/>
      <c r="I667" s="82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</row>
    <row r="668" spans="1:27">
      <c r="A668" s="52"/>
      <c r="B668" s="52"/>
      <c r="C668" s="55" t="s">
        <v>854</v>
      </c>
      <c r="D668" s="55" t="s">
        <v>2809</v>
      </c>
      <c r="E668" s="52"/>
      <c r="F668" s="81" t="str">
        <f t="shared" si="0"/>
        <v>INSERT INTO NV_GATAU VALUES ('G0133', 'NV636');</v>
      </c>
      <c r="G668" s="82"/>
      <c r="H668" s="82"/>
      <c r="I668" s="82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</row>
    <row r="669" spans="1:27">
      <c r="A669" s="52"/>
      <c r="B669" s="52"/>
      <c r="C669" s="55" t="s">
        <v>854</v>
      </c>
      <c r="D669" s="57" t="s">
        <v>2812</v>
      </c>
      <c r="E669" s="52"/>
      <c r="F669" s="81" t="str">
        <f t="shared" si="0"/>
        <v>INSERT INTO NV_GATAU VALUES ('G0133', 'NV637');</v>
      </c>
      <c r="G669" s="82"/>
      <c r="H669" s="82"/>
      <c r="I669" s="82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</row>
    <row r="670" spans="1:27">
      <c r="A670" s="53"/>
      <c r="B670" s="53"/>
      <c r="C670" s="58"/>
      <c r="D670" s="59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</row>
    <row r="671" spans="1:27">
      <c r="A671" s="53"/>
      <c r="B671" s="53"/>
      <c r="C671" s="9"/>
      <c r="D671" s="7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</row>
    <row r="672" spans="1:27">
      <c r="A672" s="53"/>
      <c r="B672" s="53"/>
      <c r="C672" s="9"/>
      <c r="D672" s="7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</row>
    <row r="673" spans="1:27">
      <c r="A673" s="53"/>
      <c r="B673" s="53"/>
      <c r="C673" s="9"/>
      <c r="D673" s="7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</row>
    <row r="674" spans="1:27">
      <c r="A674" s="53"/>
      <c r="B674" s="53"/>
      <c r="C674" s="9"/>
      <c r="D674" s="7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</row>
    <row r="675" spans="1:27">
      <c r="A675" s="53"/>
      <c r="B675" s="53"/>
      <c r="C675" s="9"/>
      <c r="D675" s="7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</row>
    <row r="676" spans="1:27">
      <c r="A676" s="53"/>
      <c r="B676" s="53"/>
      <c r="C676" s="9"/>
      <c r="D676" s="7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</row>
    <row r="677" spans="1:27">
      <c r="A677" s="53"/>
      <c r="B677" s="53"/>
      <c r="C677" s="9"/>
      <c r="D677" s="7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</row>
    <row r="678" spans="1:27">
      <c r="A678" s="53"/>
      <c r="B678" s="53"/>
      <c r="C678" s="9"/>
      <c r="D678" s="7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</row>
    <row r="679" spans="1:27">
      <c r="A679" s="53"/>
      <c r="B679" s="53"/>
      <c r="C679" s="9"/>
      <c r="D679" s="7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</row>
    <row r="680" spans="1:27">
      <c r="A680" s="53"/>
      <c r="B680" s="53"/>
      <c r="C680" s="9"/>
      <c r="D680" s="7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</row>
    <row r="681" spans="1:27">
      <c r="A681" s="53"/>
      <c r="B681" s="53"/>
      <c r="C681" s="9"/>
      <c r="D681" s="7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</row>
    <row r="682" spans="1:27">
      <c r="A682" s="53"/>
      <c r="B682" s="53"/>
      <c r="C682" s="9"/>
      <c r="D682" s="7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</row>
    <row r="683" spans="1:27">
      <c r="A683" s="53"/>
      <c r="B683" s="53"/>
      <c r="C683" s="9"/>
      <c r="D683" s="7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</row>
    <row r="684" spans="1:27">
      <c r="A684" s="53"/>
      <c r="B684" s="53"/>
      <c r="C684" s="9"/>
      <c r="D684" s="7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</row>
    <row r="685" spans="1:27">
      <c r="A685" s="53"/>
      <c r="B685" s="53"/>
      <c r="C685" s="9"/>
      <c r="D685" s="7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</row>
    <row r="686" spans="1:27">
      <c r="A686" s="53"/>
      <c r="B686" s="53"/>
      <c r="C686" s="9"/>
      <c r="D686" s="7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</row>
    <row r="687" spans="1:27">
      <c r="A687" s="53"/>
      <c r="B687" s="53"/>
      <c r="C687" s="9"/>
      <c r="D687" s="7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</row>
    <row r="688" spans="1:27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</row>
    <row r="689" spans="1:27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</row>
    <row r="690" spans="1:27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</row>
    <row r="691" spans="1:27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</row>
    <row r="692" spans="1:27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</row>
    <row r="693" spans="1:27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</row>
    <row r="694" spans="1:27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</row>
    <row r="695" spans="1:27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</row>
    <row r="696" spans="1:27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</row>
    <row r="697" spans="1:2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</row>
    <row r="698" spans="1:27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</row>
    <row r="699" spans="1:27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</row>
    <row r="700" spans="1:27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</row>
    <row r="701" spans="1:27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</row>
    <row r="702" spans="1:27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</row>
    <row r="703" spans="1:27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</row>
    <row r="704" spans="1:27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</row>
    <row r="705" spans="1:27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</row>
    <row r="706" spans="1:27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</row>
    <row r="707" spans="1:2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</row>
    <row r="708" spans="1:27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</row>
    <row r="709" spans="1:27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</row>
    <row r="710" spans="1:27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</row>
    <row r="711" spans="1:27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</row>
    <row r="712" spans="1:27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</row>
    <row r="713" spans="1:27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</row>
    <row r="714" spans="1:27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</row>
    <row r="715" spans="1:27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</row>
    <row r="716" spans="1:27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</row>
    <row r="717" spans="1:2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</row>
    <row r="718" spans="1:27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</row>
    <row r="719" spans="1:27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</row>
    <row r="720" spans="1:27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</row>
    <row r="721" spans="1:27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</row>
    <row r="722" spans="1:27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</row>
    <row r="723" spans="1:27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</row>
    <row r="724" spans="1:27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</row>
    <row r="725" spans="1:27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</row>
    <row r="726" spans="1:27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</row>
    <row r="727" spans="1: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</row>
    <row r="728" spans="1:27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</row>
    <row r="729" spans="1:27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</row>
    <row r="730" spans="1:27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</row>
    <row r="731" spans="1:27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</row>
    <row r="732" spans="1:27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</row>
    <row r="733" spans="1:27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</row>
    <row r="734" spans="1:27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</row>
    <row r="735" spans="1:27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</row>
    <row r="736" spans="1:27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</row>
    <row r="737" spans="1:2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</row>
    <row r="738" spans="1:27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</row>
    <row r="739" spans="1:27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</row>
    <row r="740" spans="1:27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</row>
    <row r="741" spans="1:27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</row>
    <row r="742" spans="1:27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</row>
    <row r="743" spans="1:27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</row>
    <row r="744" spans="1:27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</row>
    <row r="745" spans="1:27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</row>
    <row r="746" spans="1:27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</row>
    <row r="747" spans="1:2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</row>
    <row r="748" spans="1:27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</row>
    <row r="749" spans="1:27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</row>
    <row r="750" spans="1:27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</row>
    <row r="751" spans="1:27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</row>
    <row r="752" spans="1:27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</row>
    <row r="753" spans="1:27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</row>
    <row r="754" spans="1:27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</row>
    <row r="755" spans="1:27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</row>
    <row r="756" spans="1:27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</row>
    <row r="757" spans="1:2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</row>
    <row r="758" spans="1:27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</row>
    <row r="759" spans="1:27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</row>
    <row r="760" spans="1:27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</row>
    <row r="761" spans="1:27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</row>
    <row r="762" spans="1:27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</row>
    <row r="763" spans="1:27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</row>
    <row r="764" spans="1:27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</row>
    <row r="765" spans="1:27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</row>
    <row r="766" spans="1:27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</row>
    <row r="767" spans="1:2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</row>
    <row r="768" spans="1:27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</row>
    <row r="769" spans="1:27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</row>
    <row r="770" spans="1:27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</row>
    <row r="771" spans="1:27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</row>
    <row r="772" spans="1:27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</row>
    <row r="773" spans="1:27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</row>
    <row r="774" spans="1:27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</row>
    <row r="775" spans="1:27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</row>
    <row r="776" spans="1:27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</row>
    <row r="777" spans="1:2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</row>
    <row r="778" spans="1:27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</row>
    <row r="779" spans="1:27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</row>
    <row r="780" spans="1:27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</row>
    <row r="781" spans="1:27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</row>
    <row r="782" spans="1:27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</row>
    <row r="783" spans="1:27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</row>
    <row r="784" spans="1:27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</row>
    <row r="785" spans="1:27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</row>
    <row r="786" spans="1:27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</row>
    <row r="787" spans="1:2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</row>
    <row r="788" spans="1:27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</row>
    <row r="789" spans="1:27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</row>
    <row r="790" spans="1:27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</row>
    <row r="791" spans="1:27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</row>
    <row r="792" spans="1:27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</row>
    <row r="793" spans="1:27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</row>
    <row r="794" spans="1:27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</row>
    <row r="795" spans="1:27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</row>
    <row r="796" spans="1:27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</row>
    <row r="797" spans="1:2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</row>
    <row r="798" spans="1:27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</row>
    <row r="799" spans="1:27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</row>
    <row r="800" spans="1:27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</row>
    <row r="801" spans="1:27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</row>
    <row r="802" spans="1:27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</row>
    <row r="803" spans="1:27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</row>
    <row r="804" spans="1:27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</row>
    <row r="805" spans="1:27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</row>
    <row r="806" spans="1:27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</row>
    <row r="807" spans="1:2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</row>
    <row r="808" spans="1:27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</row>
    <row r="809" spans="1:27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</row>
    <row r="810" spans="1:27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</row>
    <row r="811" spans="1:27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</row>
    <row r="812" spans="1:27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</row>
    <row r="813" spans="1:27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</row>
    <row r="814" spans="1:27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</row>
    <row r="815" spans="1:27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</row>
    <row r="816" spans="1:27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</row>
    <row r="817" spans="1:2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</row>
    <row r="818" spans="1:27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</row>
    <row r="819" spans="1:27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</row>
    <row r="820" spans="1:27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</row>
    <row r="821" spans="1:27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</row>
    <row r="822" spans="1:27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</row>
    <row r="823" spans="1:27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</row>
    <row r="824" spans="1:27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</row>
    <row r="825" spans="1:27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</row>
    <row r="826" spans="1:27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</row>
    <row r="827" spans="1: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</row>
    <row r="828" spans="1:27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</row>
    <row r="829" spans="1:27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</row>
    <row r="830" spans="1:27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</row>
    <row r="831" spans="1:27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</row>
    <row r="832" spans="1:27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</row>
    <row r="833" spans="1:27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</row>
    <row r="834" spans="1:27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</row>
    <row r="835" spans="1:27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</row>
    <row r="836" spans="1:27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</row>
    <row r="837" spans="1:2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</row>
    <row r="838" spans="1:27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</row>
    <row r="839" spans="1:27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</row>
    <row r="840" spans="1:27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</row>
    <row r="841" spans="1:27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</row>
    <row r="842" spans="1:27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</row>
    <row r="843" spans="1:27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</row>
    <row r="844" spans="1:27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</row>
    <row r="845" spans="1:27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</row>
    <row r="846" spans="1:27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</row>
    <row r="847" spans="1:2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</row>
    <row r="848" spans="1:27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</row>
    <row r="849" spans="1:27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</row>
    <row r="850" spans="1:27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</row>
    <row r="851" spans="1:27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</row>
    <row r="852" spans="1:27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</row>
    <row r="853" spans="1:27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</row>
    <row r="854" spans="1:27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</row>
    <row r="855" spans="1:27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</row>
    <row r="856" spans="1:27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</row>
    <row r="857" spans="1:2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</row>
    <row r="858" spans="1:27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</row>
    <row r="859" spans="1:27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</row>
    <row r="860" spans="1:27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</row>
    <row r="861" spans="1:27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</row>
    <row r="862" spans="1:27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</row>
    <row r="863" spans="1:27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</row>
    <row r="864" spans="1:27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</row>
    <row r="865" spans="1:27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</row>
    <row r="866" spans="1:27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</row>
    <row r="867" spans="1:2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</row>
    <row r="868" spans="1:27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</row>
    <row r="869" spans="1:27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</row>
    <row r="870" spans="1:27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</row>
    <row r="871" spans="1:27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</row>
    <row r="872" spans="1:27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</row>
    <row r="873" spans="1:27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</row>
    <row r="874" spans="1:27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</row>
    <row r="875" spans="1:27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</row>
    <row r="876" spans="1:27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</row>
    <row r="877" spans="1:2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</row>
    <row r="878" spans="1:27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</row>
    <row r="879" spans="1:27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</row>
    <row r="880" spans="1:27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</row>
    <row r="881" spans="1:27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</row>
    <row r="882" spans="1:27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</row>
    <row r="883" spans="1:27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</row>
    <row r="884" spans="1:27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</row>
    <row r="885" spans="1:27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</row>
    <row r="886" spans="1:27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</row>
    <row r="887" spans="1:2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</row>
    <row r="888" spans="1:27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</row>
    <row r="889" spans="1:27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</row>
    <row r="890" spans="1:27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</row>
    <row r="891" spans="1:27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</row>
    <row r="892" spans="1:27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</row>
    <row r="893" spans="1:27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</row>
    <row r="894" spans="1:27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</row>
    <row r="895" spans="1:27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</row>
    <row r="896" spans="1:27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</row>
    <row r="897" spans="1:2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</row>
    <row r="898" spans="1:27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</row>
    <row r="899" spans="1:27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</row>
    <row r="900" spans="1:27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</row>
    <row r="901" spans="1:27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</row>
    <row r="902" spans="1:27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</row>
    <row r="903" spans="1:27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</row>
    <row r="904" spans="1:27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</row>
    <row r="905" spans="1:27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</row>
    <row r="906" spans="1:27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</row>
    <row r="907" spans="1:2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</row>
    <row r="908" spans="1:27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</row>
    <row r="909" spans="1:27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</row>
    <row r="910" spans="1:27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</row>
    <row r="911" spans="1:27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</row>
    <row r="912" spans="1:27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</row>
    <row r="913" spans="1:27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</row>
    <row r="914" spans="1:27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</row>
    <row r="915" spans="1:27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</row>
    <row r="916" spans="1:27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</row>
    <row r="917" spans="1:2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</row>
    <row r="918" spans="1:27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</row>
    <row r="919" spans="1:27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</row>
    <row r="920" spans="1:27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</row>
    <row r="921" spans="1:27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</row>
    <row r="922" spans="1:27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</row>
    <row r="923" spans="1:27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</row>
    <row r="924" spans="1:27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</row>
    <row r="925" spans="1:27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</row>
    <row r="926" spans="1:27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</row>
    <row r="927" spans="1: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</row>
    <row r="928" spans="1:27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</row>
    <row r="929" spans="1:27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</row>
    <row r="930" spans="1:27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</row>
    <row r="931" spans="1:27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</row>
    <row r="932" spans="1:27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</row>
    <row r="933" spans="1:27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</row>
    <row r="934" spans="1:27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</row>
    <row r="935" spans="1:27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</row>
    <row r="936" spans="1:27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</row>
    <row r="937" spans="1:2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</row>
    <row r="938" spans="1:27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</row>
    <row r="939" spans="1:27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</row>
    <row r="940" spans="1:27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</row>
    <row r="941" spans="1:27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</row>
    <row r="942" spans="1:27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</row>
    <row r="943" spans="1:27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</row>
    <row r="944" spans="1:27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</row>
    <row r="945" spans="1:27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</row>
    <row r="946" spans="1:27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</row>
    <row r="947" spans="1:2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</row>
    <row r="948" spans="1:27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</row>
    <row r="949" spans="1:27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</row>
    <row r="950" spans="1:27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</row>
    <row r="951" spans="1:27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</row>
    <row r="952" spans="1:27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</row>
    <row r="953" spans="1:27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</row>
    <row r="954" spans="1:27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</row>
    <row r="955" spans="1:27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</row>
    <row r="956" spans="1:27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</row>
    <row r="957" spans="1:2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</row>
    <row r="958" spans="1:27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</row>
    <row r="959" spans="1:27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</row>
    <row r="960" spans="1:27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</row>
    <row r="961" spans="1:27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</row>
    <row r="962" spans="1:27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</row>
    <row r="963" spans="1:27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</row>
    <row r="964" spans="1:27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</row>
    <row r="965" spans="1:27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</row>
    <row r="966" spans="1:27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</row>
    <row r="967" spans="1:2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</row>
    <row r="968" spans="1:27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</row>
    <row r="969" spans="1:27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</row>
    <row r="970" spans="1:27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</row>
    <row r="971" spans="1:27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</row>
    <row r="972" spans="1:27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</row>
    <row r="973" spans="1:27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</row>
    <row r="974" spans="1:27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</row>
    <row r="975" spans="1:27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</row>
    <row r="976" spans="1:27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</row>
    <row r="977" spans="1:2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</row>
    <row r="978" spans="1:27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</row>
    <row r="979" spans="1:27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</row>
    <row r="980" spans="1:27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</row>
    <row r="981" spans="1:27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</row>
    <row r="982" spans="1:27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</row>
    <row r="983" spans="1:27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</row>
    <row r="984" spans="1:27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</row>
    <row r="985" spans="1:27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</row>
    <row r="986" spans="1:27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</row>
    <row r="987" spans="1:2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</row>
    <row r="988" spans="1:27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</row>
    <row r="989" spans="1:27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</row>
    <row r="990" spans="1:27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</row>
    <row r="991" spans="1:27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</row>
    <row r="992" spans="1:27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</row>
    <row r="993" spans="1:27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</row>
    <row r="994" spans="1:27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</row>
    <row r="995" spans="1:27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</row>
    <row r="996" spans="1:27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</row>
    <row r="997" spans="1:2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</row>
    <row r="998" spans="1:27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</row>
    <row r="999" spans="1:27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</row>
    <row r="1000" spans="1:27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</row>
    <row r="1001" spans="1:27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</row>
    <row r="1002" spans="1:27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</row>
    <row r="1003" spans="1:27">
      <c r="A1003" s="53"/>
      <c r="B1003" s="53"/>
      <c r="C1003" s="53"/>
      <c r="D1003" s="5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</row>
    <row r="1004" spans="1:27">
      <c r="A1004" s="53"/>
      <c r="B1004" s="53"/>
      <c r="C1004" s="53"/>
      <c r="D1004" s="5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  <c r="AA1004" s="53"/>
    </row>
    <row r="1005" spans="1:27">
      <c r="A1005" s="53"/>
      <c r="B1005" s="53"/>
      <c r="C1005" s="53"/>
      <c r="D1005" s="5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  <c r="AA1005" s="53"/>
    </row>
    <row r="1006" spans="1:27">
      <c r="A1006" s="53"/>
      <c r="B1006" s="53"/>
      <c r="C1006" s="53"/>
      <c r="D1006" s="5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  <c r="AA1006" s="53"/>
    </row>
    <row r="1007" spans="1:27">
      <c r="A1007" s="53"/>
      <c r="B1007" s="53"/>
      <c r="C1007" s="53"/>
      <c r="D1007" s="5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  <c r="AA1007" s="53"/>
    </row>
    <row r="1008" spans="1:27">
      <c r="A1008" s="53"/>
      <c r="B1008" s="53"/>
      <c r="C1008" s="53"/>
      <c r="D1008" s="5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  <c r="AA1008" s="53"/>
    </row>
    <row r="1009" spans="1:27">
      <c r="A1009" s="53"/>
      <c r="B1009" s="53"/>
      <c r="C1009" s="53"/>
      <c r="D1009" s="5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  <c r="AA1009" s="53"/>
    </row>
    <row r="1010" spans="1:27">
      <c r="A1010" s="53"/>
      <c r="B1010" s="53"/>
      <c r="C1010" s="53"/>
      <c r="D1010" s="5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  <c r="AA1010" s="53"/>
    </row>
    <row r="1011" spans="1:27">
      <c r="A1011" s="53"/>
      <c r="B1011" s="53"/>
      <c r="C1011" s="53"/>
      <c r="D1011" s="5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  <c r="AA1011" s="53"/>
    </row>
    <row r="1012" spans="1:27">
      <c r="A1012" s="53"/>
      <c r="B1012" s="53"/>
      <c r="C1012" s="53"/>
      <c r="D1012" s="5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  <c r="AA1012" s="53"/>
    </row>
    <row r="1013" spans="1:27">
      <c r="A1013" s="53"/>
      <c r="B1013" s="53"/>
      <c r="C1013" s="53"/>
      <c r="D1013" s="5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  <c r="AA1013" s="53"/>
    </row>
    <row r="1014" spans="1:27">
      <c r="A1014" s="53"/>
      <c r="B1014" s="53"/>
      <c r="C1014" s="53"/>
      <c r="D1014" s="5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  <c r="AA1014" s="53"/>
    </row>
    <row r="1015" spans="1:27">
      <c r="A1015" s="53"/>
      <c r="B1015" s="53"/>
      <c r="C1015" s="53"/>
      <c r="D1015" s="5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  <c r="AA1015" s="53"/>
    </row>
    <row r="1016" spans="1:27">
      <c r="A1016" s="53"/>
      <c r="B1016" s="53"/>
      <c r="C1016" s="53"/>
      <c r="D1016" s="5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  <c r="AA1016" s="53"/>
    </row>
    <row r="1017" spans="1:27">
      <c r="A1017" s="53"/>
      <c r="B1017" s="53"/>
      <c r="C1017" s="53"/>
      <c r="D1017" s="5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  <c r="AA1017" s="53"/>
    </row>
    <row r="1018" spans="1:27">
      <c r="A1018" s="53"/>
      <c r="B1018" s="53"/>
      <c r="C1018" s="53"/>
      <c r="D1018" s="5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  <c r="AA1018" s="53"/>
    </row>
    <row r="1019" spans="1:27">
      <c r="A1019" s="53"/>
      <c r="B1019" s="53"/>
      <c r="C1019" s="53"/>
      <c r="D1019" s="5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  <c r="AA1019" s="53"/>
    </row>
    <row r="1020" spans="1:27">
      <c r="A1020" s="53"/>
      <c r="B1020" s="53"/>
      <c r="C1020" s="53"/>
      <c r="D1020" s="5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  <c r="AA1020" s="53"/>
    </row>
    <row r="1021" spans="1:27">
      <c r="A1021" s="53"/>
      <c r="B1021" s="53"/>
      <c r="C1021" s="53"/>
      <c r="D1021" s="5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  <c r="AA1021" s="53"/>
    </row>
    <row r="1022" spans="1:27">
      <c r="A1022" s="53"/>
      <c r="B1022" s="53"/>
      <c r="C1022" s="53"/>
      <c r="D1022" s="5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  <c r="AA1022" s="53"/>
    </row>
    <row r="1023" spans="1:27">
      <c r="A1023" s="53"/>
      <c r="B1023" s="53"/>
      <c r="C1023" s="53"/>
      <c r="D1023" s="5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  <c r="AA1023" s="53"/>
    </row>
    <row r="1024" spans="1:27">
      <c r="A1024" s="53"/>
      <c r="B1024" s="53"/>
      <c r="C1024" s="53"/>
      <c r="D1024" s="5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  <c r="AA1024" s="53"/>
    </row>
    <row r="1025" spans="1:27">
      <c r="A1025" s="53"/>
      <c r="B1025" s="53"/>
      <c r="C1025" s="53"/>
      <c r="D1025" s="5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  <c r="AA1025" s="53"/>
    </row>
    <row r="1026" spans="1:27">
      <c r="A1026" s="53"/>
      <c r="B1026" s="53"/>
      <c r="C1026" s="53"/>
      <c r="D1026" s="5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  <c r="AA1026" s="53"/>
    </row>
    <row r="1027" spans="1:27">
      <c r="A1027" s="53"/>
      <c r="B1027" s="53"/>
      <c r="C1027" s="53"/>
      <c r="D1027" s="5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  <c r="AA1027" s="53"/>
    </row>
    <row r="1028" spans="1:27">
      <c r="A1028" s="53"/>
      <c r="B1028" s="53"/>
      <c r="C1028" s="53"/>
      <c r="D1028" s="5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  <c r="AA1028" s="53"/>
    </row>
    <row r="1029" spans="1:27">
      <c r="A1029" s="53"/>
      <c r="B1029" s="53"/>
      <c r="C1029" s="53"/>
      <c r="D1029" s="5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  <c r="AA1029" s="53"/>
    </row>
    <row r="1030" spans="1:27">
      <c r="A1030" s="53"/>
      <c r="B1030" s="53"/>
      <c r="C1030" s="53"/>
      <c r="D1030" s="5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  <c r="AA1030" s="53"/>
    </row>
    <row r="1031" spans="1:27">
      <c r="A1031" s="53"/>
      <c r="B1031" s="53"/>
      <c r="C1031" s="53"/>
      <c r="D1031" s="5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  <c r="AA1031" s="53"/>
    </row>
    <row r="1032" spans="1:27">
      <c r="A1032" s="53"/>
      <c r="B1032" s="53"/>
      <c r="C1032" s="53"/>
      <c r="D1032" s="5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  <c r="AA1032" s="53"/>
    </row>
    <row r="1033" spans="1:27">
      <c r="A1033" s="53"/>
      <c r="B1033" s="53"/>
      <c r="C1033" s="53"/>
      <c r="D1033" s="5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  <c r="AA1033" s="53"/>
    </row>
    <row r="1034" spans="1:27">
      <c r="A1034" s="53"/>
      <c r="B1034" s="53"/>
      <c r="C1034" s="53"/>
      <c r="D1034" s="5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  <c r="AA1034" s="53"/>
    </row>
    <row r="1035" spans="1:27">
      <c r="A1035" s="53"/>
      <c r="B1035" s="53"/>
      <c r="C1035" s="53"/>
      <c r="D1035" s="5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  <c r="AA1035" s="53"/>
    </row>
    <row r="1036" spans="1:27">
      <c r="A1036" s="53"/>
      <c r="B1036" s="53"/>
      <c r="C1036" s="53"/>
      <c r="D1036" s="5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  <c r="AA1036" s="53"/>
    </row>
    <row r="1037" spans="1:27">
      <c r="A1037" s="53"/>
      <c r="B1037" s="53"/>
      <c r="C1037" s="53"/>
      <c r="D1037" s="5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  <c r="AA1037" s="53"/>
    </row>
    <row r="1038" spans="1:27">
      <c r="A1038" s="53"/>
      <c r="B1038" s="53"/>
      <c r="C1038" s="53"/>
      <c r="D1038" s="5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  <c r="AA1038" s="53"/>
    </row>
    <row r="1039" spans="1:27">
      <c r="A1039" s="53"/>
      <c r="B1039" s="53"/>
      <c r="C1039" s="53"/>
      <c r="D1039" s="5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  <c r="AA1039" s="53"/>
    </row>
    <row r="1040" spans="1:27">
      <c r="A1040" s="53"/>
      <c r="B1040" s="53"/>
      <c r="C1040" s="53"/>
      <c r="D1040" s="5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  <c r="AA1040" s="53"/>
    </row>
    <row r="1041" spans="1:27">
      <c r="A1041" s="53"/>
      <c r="B1041" s="53"/>
      <c r="C1041" s="53"/>
      <c r="D1041" s="5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  <c r="AA1041" s="53"/>
    </row>
    <row r="1042" spans="1:27">
      <c r="A1042" s="53"/>
      <c r="B1042" s="53"/>
      <c r="C1042" s="53"/>
      <c r="D1042" s="5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  <c r="AA1042" s="53"/>
    </row>
    <row r="1043" spans="1:27">
      <c r="A1043" s="53"/>
      <c r="B1043" s="53"/>
      <c r="C1043" s="53"/>
      <c r="D1043" s="5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</row>
    <row r="1044" spans="1:27">
      <c r="A1044" s="53"/>
      <c r="B1044" s="53"/>
      <c r="C1044" s="53"/>
      <c r="D1044" s="5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  <c r="AA1044" s="53"/>
    </row>
    <row r="1045" spans="1:27">
      <c r="A1045" s="53"/>
      <c r="B1045" s="53"/>
      <c r="C1045" s="53"/>
      <c r="D1045" s="5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  <c r="AA1045" s="53"/>
    </row>
    <row r="1046" spans="1:27">
      <c r="A1046" s="53"/>
      <c r="B1046" s="53"/>
      <c r="C1046" s="53"/>
      <c r="D1046" s="5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</row>
    <row r="1047" spans="1:27">
      <c r="A1047" s="53"/>
      <c r="B1047" s="53"/>
      <c r="C1047" s="53"/>
      <c r="D1047" s="5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</row>
    <row r="1048" spans="1:27">
      <c r="A1048" s="53"/>
      <c r="B1048" s="53"/>
      <c r="C1048" s="53"/>
      <c r="D1048" s="5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</row>
    <row r="1049" spans="1:27">
      <c r="A1049" s="53"/>
      <c r="B1049" s="53"/>
      <c r="C1049" s="53"/>
      <c r="D1049" s="5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</row>
    <row r="1050" spans="1:27">
      <c r="A1050" s="53"/>
      <c r="B1050" s="53"/>
      <c r="C1050" s="53"/>
      <c r="D1050" s="5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</row>
    <row r="1051" spans="1:27">
      <c r="A1051" s="53"/>
      <c r="B1051" s="53"/>
      <c r="C1051" s="53"/>
      <c r="D1051" s="5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</row>
    <row r="1052" spans="1:27">
      <c r="A1052" s="53"/>
      <c r="B1052" s="53"/>
      <c r="C1052" s="53"/>
      <c r="D1052" s="5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</row>
    <row r="1053" spans="1:27">
      <c r="A1053" s="53"/>
      <c r="B1053" s="53"/>
      <c r="C1053" s="53"/>
      <c r="D1053" s="5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</row>
    <row r="1054" spans="1:27">
      <c r="A1054" s="53"/>
      <c r="B1054" s="53"/>
      <c r="C1054" s="53"/>
      <c r="D1054" s="5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</row>
    <row r="1055" spans="1:27">
      <c r="A1055" s="53"/>
      <c r="B1055" s="53"/>
      <c r="C1055" s="53"/>
      <c r="D1055" s="5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  <c r="AA1055" s="53"/>
    </row>
    <row r="1056" spans="1:27">
      <c r="A1056" s="53"/>
      <c r="B1056" s="53"/>
      <c r="C1056" s="53"/>
      <c r="D1056" s="5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</row>
    <row r="1057" spans="1:27">
      <c r="A1057" s="53"/>
      <c r="B1057" s="53"/>
      <c r="C1057" s="53"/>
      <c r="D1057" s="5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</row>
    <row r="1058" spans="1:27">
      <c r="A1058" s="53"/>
      <c r="B1058" s="53"/>
      <c r="C1058" s="53"/>
      <c r="D1058" s="5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53"/>
    </row>
    <row r="1059" spans="1:27">
      <c r="A1059" s="53"/>
      <c r="B1059" s="53"/>
      <c r="C1059" s="53"/>
      <c r="D1059" s="5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  <c r="AA1059" s="53"/>
    </row>
    <row r="1060" spans="1:27">
      <c r="A1060" s="53"/>
      <c r="B1060" s="53"/>
      <c r="C1060" s="53"/>
      <c r="D1060" s="5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</row>
    <row r="1061" spans="1:27">
      <c r="A1061" s="53"/>
      <c r="B1061" s="53"/>
      <c r="C1061" s="53"/>
      <c r="D1061" s="5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</row>
    <row r="1062" spans="1:27">
      <c r="A1062" s="53"/>
      <c r="B1062" s="53"/>
      <c r="C1062" s="53"/>
      <c r="D1062" s="5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</row>
    <row r="1063" spans="1:27">
      <c r="A1063" s="53"/>
      <c r="B1063" s="53"/>
      <c r="C1063" s="53"/>
      <c r="D1063" s="5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</row>
    <row r="1064" spans="1:27">
      <c r="A1064" s="53"/>
      <c r="B1064" s="53"/>
      <c r="C1064" s="53"/>
      <c r="D1064" s="5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</row>
    <row r="1065" spans="1:27">
      <c r="A1065" s="53"/>
      <c r="B1065" s="53"/>
      <c r="C1065" s="53"/>
      <c r="D1065" s="5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</row>
    <row r="1066" spans="1:27">
      <c r="A1066" s="53"/>
      <c r="B1066" s="53"/>
      <c r="C1066" s="53"/>
      <c r="D1066" s="5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</row>
    <row r="1067" spans="1:27">
      <c r="A1067" s="53"/>
      <c r="B1067" s="53"/>
      <c r="C1067" s="53"/>
      <c r="D1067" s="5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</row>
    <row r="1068" spans="1:27">
      <c r="A1068" s="53"/>
      <c r="B1068" s="53"/>
      <c r="C1068" s="53"/>
      <c r="D1068" s="5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</row>
    <row r="1069" spans="1:27">
      <c r="A1069" s="53"/>
      <c r="B1069" s="53"/>
      <c r="C1069" s="53"/>
      <c r="D1069" s="5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</row>
    <row r="1070" spans="1:27">
      <c r="A1070" s="53"/>
      <c r="B1070" s="53"/>
      <c r="C1070" s="53"/>
      <c r="D1070" s="5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</row>
    <row r="1071" spans="1:27">
      <c r="A1071" s="53"/>
      <c r="B1071" s="53"/>
      <c r="C1071" s="53"/>
      <c r="D1071" s="5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</row>
    <row r="1072" spans="1:27">
      <c r="A1072" s="53"/>
      <c r="B1072" s="53"/>
      <c r="C1072" s="53"/>
      <c r="D1072" s="5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</row>
    <row r="1073" spans="1:27">
      <c r="A1073" s="53"/>
      <c r="B1073" s="53"/>
      <c r="C1073" s="53"/>
      <c r="D1073" s="5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</row>
    <row r="1074" spans="1:27">
      <c r="A1074" s="53"/>
      <c r="B1074" s="53"/>
      <c r="C1074" s="53"/>
      <c r="D1074" s="5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</row>
    <row r="1075" spans="1:27">
      <c r="A1075" s="53"/>
      <c r="B1075" s="53"/>
      <c r="C1075" s="53"/>
      <c r="D1075" s="5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</row>
    <row r="1076" spans="1:27">
      <c r="A1076" s="53"/>
      <c r="B1076" s="53"/>
      <c r="C1076" s="53"/>
      <c r="D1076" s="5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</row>
    <row r="1077" spans="1:27">
      <c r="A1077" s="53"/>
      <c r="B1077" s="53"/>
      <c r="C1077" s="53"/>
      <c r="D1077" s="5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</row>
    <row r="1078" spans="1:27">
      <c r="A1078" s="53"/>
      <c r="B1078" s="53"/>
      <c r="C1078" s="53"/>
      <c r="D1078" s="5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</row>
    <row r="1079" spans="1:27">
      <c r="A1079" s="53"/>
      <c r="B1079" s="53"/>
      <c r="C1079" s="53"/>
      <c r="D1079" s="5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</row>
    <row r="1080" spans="1:27">
      <c r="A1080" s="53"/>
      <c r="B1080" s="53"/>
      <c r="C1080" s="53"/>
      <c r="D1080" s="5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</row>
    <row r="1081" spans="1:27">
      <c r="A1081" s="53"/>
      <c r="B1081" s="53"/>
      <c r="C1081" s="53"/>
      <c r="D1081" s="5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</row>
    <row r="1082" spans="1:27">
      <c r="A1082" s="53"/>
      <c r="B1082" s="53"/>
      <c r="C1082" s="53"/>
      <c r="D1082" s="5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</row>
    <row r="1083" spans="1:27">
      <c r="A1083" s="53"/>
      <c r="B1083" s="53"/>
      <c r="C1083" s="53"/>
      <c r="D1083" s="5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</row>
    <row r="1084" spans="1:27">
      <c r="A1084" s="53"/>
      <c r="B1084" s="53"/>
      <c r="C1084" s="53"/>
      <c r="D1084" s="5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</row>
    <row r="1085" spans="1:27">
      <c r="A1085" s="53"/>
      <c r="B1085" s="53"/>
      <c r="C1085" s="53"/>
      <c r="D1085" s="5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</row>
    <row r="1086" spans="1:27">
      <c r="A1086" s="53"/>
      <c r="B1086" s="53"/>
      <c r="C1086" s="53"/>
      <c r="D1086" s="5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</row>
    <row r="1087" spans="1:27">
      <c r="A1087" s="53"/>
      <c r="B1087" s="53"/>
      <c r="C1087" s="53"/>
      <c r="D1087" s="5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</row>
    <row r="1088" spans="1:27">
      <c r="A1088" s="53"/>
      <c r="B1088" s="53"/>
      <c r="C1088" s="53"/>
      <c r="D1088" s="5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</row>
    <row r="1089" spans="1:27">
      <c r="A1089" s="53"/>
      <c r="B1089" s="53"/>
      <c r="C1089" s="53"/>
      <c r="D1089" s="5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</row>
    <row r="1090" spans="1:27">
      <c r="A1090" s="53"/>
      <c r="B1090" s="53"/>
      <c r="C1090" s="53"/>
      <c r="D1090" s="5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</row>
    <row r="1091" spans="1:27">
      <c r="A1091" s="53"/>
      <c r="B1091" s="53"/>
      <c r="C1091" s="53"/>
      <c r="D1091" s="5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</row>
    <row r="1092" spans="1:27">
      <c r="A1092" s="53"/>
      <c r="B1092" s="53"/>
      <c r="C1092" s="53"/>
      <c r="D1092" s="5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</row>
    <row r="1093" spans="1:27">
      <c r="A1093" s="53"/>
      <c r="B1093" s="53"/>
      <c r="C1093" s="53"/>
      <c r="D1093" s="5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</row>
    <row r="1094" spans="1:27">
      <c r="A1094" s="53"/>
      <c r="B1094" s="53"/>
      <c r="C1094" s="53"/>
      <c r="D1094" s="5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</row>
    <row r="1095" spans="1:27">
      <c r="A1095" s="53"/>
      <c r="B1095" s="53"/>
      <c r="C1095" s="53"/>
      <c r="D1095" s="5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</row>
    <row r="1096" spans="1:27">
      <c r="A1096" s="53"/>
      <c r="B1096" s="53"/>
      <c r="C1096" s="53"/>
      <c r="D1096" s="5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</row>
    <row r="1097" spans="1:27">
      <c r="A1097" s="53"/>
      <c r="B1097" s="53"/>
      <c r="C1097" s="53"/>
      <c r="D1097" s="5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</row>
    <row r="1098" spans="1:27">
      <c r="A1098" s="53"/>
      <c r="B1098" s="53"/>
      <c r="C1098" s="53"/>
      <c r="D1098" s="5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</row>
    <row r="1099" spans="1:27">
      <c r="A1099" s="53"/>
      <c r="B1099" s="53"/>
      <c r="C1099" s="53"/>
      <c r="D1099" s="5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</row>
    <row r="1100" spans="1:27">
      <c r="A1100" s="53"/>
      <c r="B1100" s="53"/>
      <c r="C1100" s="53"/>
      <c r="D1100" s="5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</row>
    <row r="1101" spans="1:27">
      <c r="A1101" s="53"/>
      <c r="B1101" s="53"/>
      <c r="C1101" s="53"/>
      <c r="D1101" s="5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</row>
    <row r="1102" spans="1:27">
      <c r="A1102" s="53"/>
      <c r="B1102" s="53"/>
      <c r="C1102" s="53"/>
      <c r="D1102" s="5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</row>
    <row r="1103" spans="1:27">
      <c r="A1103" s="53"/>
      <c r="B1103" s="53"/>
      <c r="C1103" s="53"/>
      <c r="D1103" s="5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</row>
    <row r="1104" spans="1:27">
      <c r="A1104" s="53"/>
      <c r="B1104" s="53"/>
      <c r="C1104" s="53"/>
      <c r="D1104" s="5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</row>
    <row r="1105" spans="1:27">
      <c r="A1105" s="53"/>
      <c r="B1105" s="53"/>
      <c r="C1105" s="53"/>
      <c r="D1105" s="5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</row>
    <row r="1106" spans="1:27">
      <c r="A1106" s="53"/>
      <c r="B1106" s="53"/>
      <c r="C1106" s="53"/>
      <c r="D1106" s="5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</row>
    <row r="1107" spans="1:27">
      <c r="A1107" s="53"/>
      <c r="B1107" s="53"/>
      <c r="C1107" s="53"/>
      <c r="D1107" s="5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</row>
    <row r="1108" spans="1:27">
      <c r="A1108" s="53"/>
      <c r="B1108" s="53"/>
      <c r="C1108" s="53"/>
      <c r="D1108" s="5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</row>
    <row r="1109" spans="1:27">
      <c r="A1109" s="53"/>
      <c r="B1109" s="53"/>
      <c r="C1109" s="53"/>
      <c r="D1109" s="5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</row>
    <row r="1110" spans="1:27">
      <c r="A1110" s="53"/>
      <c r="B1110" s="53"/>
      <c r="C1110" s="53"/>
      <c r="D1110" s="5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  <c r="AA1110" s="53"/>
    </row>
    <row r="1111" spans="1:27">
      <c r="A1111" s="53"/>
      <c r="B1111" s="53"/>
      <c r="C1111" s="53"/>
      <c r="D1111" s="5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53"/>
    </row>
    <row r="1112" spans="1:27">
      <c r="A1112" s="53"/>
      <c r="B1112" s="53"/>
      <c r="C1112" s="53"/>
      <c r="D1112" s="5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  <c r="AA1112" s="53"/>
    </row>
    <row r="1113" spans="1:27">
      <c r="A1113" s="53"/>
      <c r="B1113" s="53"/>
      <c r="C1113" s="53"/>
      <c r="D1113" s="5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  <c r="AA1113" s="53"/>
    </row>
    <row r="1114" spans="1:27">
      <c r="A1114" s="53"/>
      <c r="B1114" s="53"/>
      <c r="C1114" s="53"/>
      <c r="D1114" s="5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  <c r="AA1114" s="53"/>
    </row>
    <row r="1115" spans="1:27">
      <c r="A1115" s="53"/>
      <c r="B1115" s="53"/>
      <c r="C1115" s="53"/>
      <c r="D1115" s="5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  <c r="AA1115" s="53"/>
    </row>
    <row r="1116" spans="1:27">
      <c r="A1116" s="53"/>
      <c r="B1116" s="53"/>
      <c r="C1116" s="53"/>
      <c r="D1116" s="5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  <c r="AA1116" s="53"/>
    </row>
    <row r="1117" spans="1:27">
      <c r="A1117" s="53"/>
      <c r="B1117" s="53"/>
      <c r="C1117" s="53"/>
      <c r="D1117" s="5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  <c r="AA1117" s="53"/>
    </row>
    <row r="1118" spans="1:27">
      <c r="A1118" s="53"/>
      <c r="B1118" s="53"/>
      <c r="C1118" s="53"/>
      <c r="D1118" s="5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  <c r="AA1118" s="53"/>
    </row>
    <row r="1119" spans="1:27">
      <c r="A1119" s="53"/>
      <c r="B1119" s="53"/>
      <c r="C1119" s="53"/>
      <c r="D1119" s="5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  <c r="AA1119" s="53"/>
    </row>
    <row r="1120" spans="1:27">
      <c r="A1120" s="53"/>
      <c r="B1120" s="53"/>
      <c r="C1120" s="53"/>
      <c r="D1120" s="5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  <c r="AA1120" s="53"/>
    </row>
    <row r="1121" spans="1:27">
      <c r="A1121" s="53"/>
      <c r="B1121" s="53"/>
      <c r="C1121" s="53"/>
      <c r="D1121" s="5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  <c r="AA1121" s="53"/>
    </row>
    <row r="1122" spans="1:27">
      <c r="A1122" s="53"/>
      <c r="B1122" s="53"/>
      <c r="C1122" s="53"/>
      <c r="D1122" s="5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  <c r="AA1122" s="53"/>
    </row>
    <row r="1123" spans="1:27">
      <c r="A1123" s="53"/>
      <c r="B1123" s="53"/>
      <c r="C1123" s="53"/>
      <c r="D1123" s="5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  <c r="AA1123" s="53"/>
    </row>
    <row r="1124" spans="1:27">
      <c r="A1124" s="53"/>
      <c r="B1124" s="53"/>
      <c r="C1124" s="53"/>
      <c r="D1124" s="5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</row>
    <row r="1125" spans="1:27">
      <c r="A1125" s="53"/>
      <c r="B1125" s="53"/>
      <c r="C1125" s="53"/>
      <c r="D1125" s="5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  <c r="AA1125" s="53"/>
    </row>
    <row r="1126" spans="1:27">
      <c r="A1126" s="53"/>
      <c r="B1126" s="53"/>
      <c r="C1126" s="53"/>
      <c r="D1126" s="5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</row>
    <row r="1127" spans="1:27">
      <c r="A1127" s="53"/>
      <c r="B1127" s="53"/>
      <c r="C1127" s="53"/>
      <c r="D1127" s="5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  <c r="AA1127" s="53"/>
    </row>
    <row r="1128" spans="1:27">
      <c r="A1128" s="53"/>
      <c r="B1128" s="53"/>
      <c r="C1128" s="53"/>
      <c r="D1128" s="5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  <c r="AA1128" s="53"/>
    </row>
    <row r="1129" spans="1:27">
      <c r="A1129" s="53"/>
      <c r="B1129" s="53"/>
      <c r="C1129" s="53"/>
      <c r="D1129" s="5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</row>
    <row r="1130" spans="1:27">
      <c r="A1130" s="53"/>
      <c r="B1130" s="53"/>
      <c r="C1130" s="53"/>
      <c r="D1130" s="5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</row>
    <row r="1131" spans="1:27">
      <c r="A1131" s="53"/>
      <c r="B1131" s="53"/>
      <c r="C1131" s="53"/>
      <c r="D1131" s="5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  <c r="AA1131" s="53"/>
    </row>
    <row r="1132" spans="1:27">
      <c r="A1132" s="53"/>
      <c r="B1132" s="53"/>
      <c r="C1132" s="53"/>
      <c r="D1132" s="5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  <c r="AA1132" s="53"/>
    </row>
    <row r="1133" spans="1:27">
      <c r="A1133" s="53"/>
      <c r="B1133" s="53"/>
      <c r="C1133" s="53"/>
      <c r="D1133" s="5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  <c r="AA1133" s="53"/>
    </row>
    <row r="1134" spans="1:27">
      <c r="A1134" s="53"/>
      <c r="B1134" s="53"/>
      <c r="C1134" s="53"/>
      <c r="D1134" s="5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  <c r="AA1134" s="53"/>
    </row>
    <row r="1135" spans="1:27">
      <c r="A1135" s="53"/>
      <c r="B1135" s="53"/>
      <c r="C1135" s="53"/>
      <c r="D1135" s="5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  <c r="AA1135" s="53"/>
    </row>
    <row r="1136" spans="1:27">
      <c r="A1136" s="53"/>
      <c r="B1136" s="53"/>
      <c r="C1136" s="53"/>
      <c r="D1136" s="5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</row>
    <row r="1137" spans="1:27">
      <c r="A1137" s="53"/>
      <c r="B1137" s="53"/>
      <c r="C1137" s="53"/>
      <c r="D1137" s="5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  <c r="AA1137" s="53"/>
    </row>
    <row r="1138" spans="1:27">
      <c r="A1138" s="53"/>
      <c r="B1138" s="53"/>
      <c r="C1138" s="53"/>
      <c r="D1138" s="5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  <c r="AA1138" s="53"/>
    </row>
    <row r="1139" spans="1:27">
      <c r="A1139" s="53"/>
      <c r="B1139" s="53"/>
      <c r="C1139" s="53"/>
      <c r="D1139" s="5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</row>
    <row r="1140" spans="1:27">
      <c r="A1140" s="53"/>
      <c r="B1140" s="53"/>
      <c r="C1140" s="53"/>
      <c r="D1140" s="5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  <c r="AA1140" s="53"/>
    </row>
    <row r="1141" spans="1:27">
      <c r="A1141" s="53"/>
      <c r="B1141" s="53"/>
      <c r="C1141" s="53"/>
      <c r="D1141" s="5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</row>
    <row r="1142" spans="1:27">
      <c r="A1142" s="53"/>
      <c r="B1142" s="53"/>
      <c r="C1142" s="53"/>
      <c r="D1142" s="5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</row>
    <row r="1143" spans="1:27">
      <c r="A1143" s="53"/>
      <c r="B1143" s="53"/>
      <c r="C1143" s="53"/>
      <c r="D1143" s="5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</row>
    <row r="1144" spans="1:27">
      <c r="A1144" s="53"/>
      <c r="B1144" s="53"/>
      <c r="C1144" s="53"/>
      <c r="D1144" s="5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  <c r="AA1144" s="53"/>
    </row>
    <row r="1145" spans="1:27">
      <c r="A1145" s="53"/>
      <c r="B1145" s="53"/>
      <c r="C1145" s="53"/>
      <c r="D1145" s="5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  <c r="AA1145" s="53"/>
    </row>
    <row r="1146" spans="1:27">
      <c r="A1146" s="53"/>
      <c r="B1146" s="53"/>
      <c r="C1146" s="53"/>
      <c r="D1146" s="5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  <c r="AA1146" s="53"/>
    </row>
    <row r="1147" spans="1:27">
      <c r="A1147" s="53"/>
      <c r="B1147" s="53"/>
      <c r="C1147" s="53"/>
      <c r="D1147" s="5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  <c r="AA1147" s="53"/>
    </row>
    <row r="1148" spans="1:27">
      <c r="A1148" s="53"/>
      <c r="B1148" s="53"/>
      <c r="C1148" s="53"/>
      <c r="D1148" s="5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  <c r="AA1148" s="53"/>
    </row>
    <row r="1149" spans="1:27">
      <c r="A1149" s="53"/>
      <c r="B1149" s="53"/>
      <c r="C1149" s="53"/>
      <c r="D1149" s="5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</row>
    <row r="1150" spans="1:27">
      <c r="A1150" s="53"/>
      <c r="B1150" s="53"/>
      <c r="C1150" s="53"/>
      <c r="D1150" s="5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  <c r="AA1150" s="53"/>
    </row>
    <row r="1151" spans="1:27">
      <c r="A1151" s="53"/>
      <c r="B1151" s="53"/>
      <c r="C1151" s="53"/>
      <c r="D1151" s="5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  <c r="AA1151" s="53"/>
    </row>
    <row r="1152" spans="1:27">
      <c r="A1152" s="53"/>
      <c r="B1152" s="53"/>
      <c r="C1152" s="53"/>
      <c r="D1152" s="5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  <c r="AA1152" s="53"/>
    </row>
    <row r="1153" spans="1:27">
      <c r="A1153" s="53"/>
      <c r="B1153" s="53"/>
      <c r="C1153" s="53"/>
      <c r="D1153" s="5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  <c r="X1153" s="53"/>
      <c r="Y1153" s="53"/>
      <c r="Z1153" s="53"/>
      <c r="AA1153" s="53"/>
    </row>
    <row r="1154" spans="1:27">
      <c r="A1154" s="53"/>
      <c r="B1154" s="53"/>
      <c r="C1154" s="53"/>
      <c r="D1154" s="5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  <c r="AA1154" s="53"/>
    </row>
    <row r="1155" spans="1:27">
      <c r="A1155" s="53"/>
      <c r="B1155" s="53"/>
      <c r="C1155" s="53"/>
      <c r="D1155" s="5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  <c r="X1155" s="53"/>
      <c r="Y1155" s="53"/>
      <c r="Z1155" s="53"/>
      <c r="AA1155" s="53"/>
    </row>
    <row r="1156" spans="1:27">
      <c r="A1156" s="53"/>
      <c r="B1156" s="53"/>
      <c r="C1156" s="53"/>
      <c r="D1156" s="5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  <c r="X1156" s="53"/>
      <c r="Y1156" s="53"/>
      <c r="Z1156" s="53"/>
      <c r="AA1156" s="53"/>
    </row>
    <row r="1157" spans="1:27">
      <c r="A1157" s="53"/>
      <c r="B1157" s="53"/>
      <c r="C1157" s="53"/>
      <c r="D1157" s="5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  <c r="AA1157" s="53"/>
    </row>
    <row r="1158" spans="1:27">
      <c r="A1158" s="53"/>
      <c r="B1158" s="53"/>
      <c r="C1158" s="53"/>
      <c r="D1158" s="5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  <c r="AA1158" s="53"/>
    </row>
    <row r="1159" spans="1:27">
      <c r="A1159" s="53"/>
      <c r="B1159" s="53"/>
      <c r="C1159" s="53"/>
      <c r="D1159" s="5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  <c r="X1159" s="53"/>
      <c r="Y1159" s="53"/>
      <c r="Z1159" s="53"/>
      <c r="AA1159" s="53"/>
    </row>
    <row r="1160" spans="1:27">
      <c r="A1160" s="53"/>
      <c r="B1160" s="53"/>
      <c r="C1160" s="53"/>
      <c r="D1160" s="5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  <c r="AA1160" s="53"/>
    </row>
    <row r="1161" spans="1:27">
      <c r="A1161" s="53"/>
      <c r="B1161" s="53"/>
      <c r="C1161" s="53"/>
      <c r="D1161" s="5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  <c r="X1161" s="53"/>
      <c r="Y1161" s="53"/>
      <c r="Z1161" s="53"/>
      <c r="AA1161" s="53"/>
    </row>
    <row r="1162" spans="1:27">
      <c r="A1162" s="53"/>
      <c r="B1162" s="53"/>
      <c r="C1162" s="53"/>
      <c r="D1162" s="5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  <c r="X1162" s="53"/>
      <c r="Y1162" s="53"/>
      <c r="Z1162" s="53"/>
      <c r="AA1162" s="53"/>
    </row>
    <row r="1163" spans="1:27">
      <c r="A1163" s="53"/>
      <c r="B1163" s="53"/>
      <c r="C1163" s="53"/>
      <c r="D1163" s="5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3"/>
      <c r="Y1163" s="53"/>
      <c r="Z1163" s="53"/>
      <c r="AA1163" s="53"/>
    </row>
    <row r="1164" spans="1:27">
      <c r="A1164" s="53"/>
      <c r="B1164" s="53"/>
      <c r="C1164" s="53"/>
      <c r="D1164" s="5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  <c r="AA1164" s="53"/>
    </row>
    <row r="1165" spans="1:27">
      <c r="A1165" s="53"/>
      <c r="B1165" s="53"/>
      <c r="C1165" s="53"/>
      <c r="D1165" s="5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  <c r="X1165" s="53"/>
      <c r="Y1165" s="53"/>
      <c r="Z1165" s="53"/>
      <c r="AA1165" s="53"/>
    </row>
    <row r="1166" spans="1:27">
      <c r="A1166" s="53"/>
      <c r="B1166" s="53"/>
      <c r="C1166" s="53"/>
      <c r="D1166" s="5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  <c r="X1166" s="53"/>
      <c r="Y1166" s="53"/>
      <c r="Z1166" s="53"/>
      <c r="AA1166" s="53"/>
    </row>
    <row r="1167" spans="1:27">
      <c r="A1167" s="53"/>
      <c r="B1167" s="53"/>
      <c r="C1167" s="53"/>
      <c r="D1167" s="5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  <c r="X1167" s="53"/>
      <c r="Y1167" s="53"/>
      <c r="Z1167" s="53"/>
      <c r="AA1167" s="53"/>
    </row>
    <row r="1168" spans="1:27">
      <c r="A1168" s="53"/>
      <c r="B1168" s="53"/>
      <c r="C1168" s="53"/>
      <c r="D1168" s="5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  <c r="X1168" s="53"/>
      <c r="Y1168" s="53"/>
      <c r="Z1168" s="53"/>
      <c r="AA1168" s="53"/>
    </row>
    <row r="1169" spans="1:27">
      <c r="A1169" s="53"/>
      <c r="B1169" s="53"/>
      <c r="C1169" s="53"/>
      <c r="D1169" s="5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  <c r="X1169" s="53"/>
      <c r="Y1169" s="53"/>
      <c r="Z1169" s="53"/>
      <c r="AA1169" s="53"/>
    </row>
    <row r="1170" spans="1:27">
      <c r="A1170" s="53"/>
      <c r="B1170" s="53"/>
      <c r="C1170" s="53"/>
      <c r="D1170" s="5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3"/>
      <c r="Y1170" s="53"/>
      <c r="Z1170" s="53"/>
      <c r="AA1170" s="53"/>
    </row>
    <row r="1171" spans="1:27">
      <c r="A1171" s="53"/>
      <c r="B1171" s="53"/>
      <c r="C1171" s="53"/>
      <c r="D1171" s="5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  <c r="Z1171" s="53"/>
      <c r="AA1171" s="53"/>
    </row>
    <row r="1172" spans="1:27">
      <c r="A1172" s="53"/>
      <c r="B1172" s="53"/>
      <c r="C1172" s="53"/>
      <c r="D1172" s="5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  <c r="Z1172" s="53"/>
      <c r="AA1172" s="53"/>
    </row>
    <row r="1173" spans="1:27">
      <c r="A1173" s="53"/>
      <c r="B1173" s="53"/>
      <c r="C1173" s="53"/>
      <c r="D1173" s="5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  <c r="Z1173" s="53"/>
      <c r="AA1173" s="53"/>
    </row>
    <row r="1174" spans="1:27">
      <c r="A1174" s="53"/>
      <c r="B1174" s="53"/>
      <c r="C1174" s="53"/>
      <c r="D1174" s="5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  <c r="Z1174" s="53"/>
      <c r="AA1174" s="53"/>
    </row>
    <row r="1175" spans="1:27">
      <c r="A1175" s="53"/>
      <c r="B1175" s="53"/>
      <c r="C1175" s="53"/>
      <c r="D1175" s="5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  <c r="AA1175" s="53"/>
    </row>
    <row r="1176" spans="1:27">
      <c r="A1176" s="53"/>
      <c r="B1176" s="53"/>
      <c r="C1176" s="53"/>
      <c r="D1176" s="5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X1176" s="53"/>
      <c r="Y1176" s="53"/>
      <c r="Z1176" s="53"/>
      <c r="AA1176" s="53"/>
    </row>
    <row r="1177" spans="1:27">
      <c r="A1177" s="53"/>
      <c r="B1177" s="53"/>
      <c r="C1177" s="53"/>
      <c r="D1177" s="5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X1177" s="53"/>
      <c r="Y1177" s="53"/>
      <c r="Z1177" s="53"/>
      <c r="AA1177" s="53"/>
    </row>
    <row r="1178" spans="1:27">
      <c r="A1178" s="53"/>
      <c r="B1178" s="53"/>
      <c r="C1178" s="53"/>
      <c r="D1178" s="5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X1178" s="53"/>
      <c r="Y1178" s="53"/>
      <c r="Z1178" s="53"/>
      <c r="AA1178" s="53"/>
    </row>
    <row r="1179" spans="1:27">
      <c r="A1179" s="53"/>
      <c r="B1179" s="53"/>
      <c r="C1179" s="53"/>
      <c r="D1179" s="5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3"/>
      <c r="Y1179" s="53"/>
      <c r="Z1179" s="53"/>
      <c r="AA1179" s="53"/>
    </row>
    <row r="1180" spans="1:27">
      <c r="A1180" s="53"/>
      <c r="B1180" s="53"/>
      <c r="C1180" s="53"/>
      <c r="D1180" s="5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3"/>
      <c r="Y1180" s="53"/>
      <c r="Z1180" s="53"/>
      <c r="AA1180" s="53"/>
    </row>
    <row r="1181" spans="1:27">
      <c r="A1181" s="53"/>
      <c r="B1181" s="53"/>
      <c r="C1181" s="53"/>
      <c r="D1181" s="5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  <c r="X1181" s="53"/>
      <c r="Y1181" s="53"/>
      <c r="Z1181" s="53"/>
      <c r="AA1181" s="53"/>
    </row>
    <row r="1182" spans="1:27">
      <c r="A1182" s="53"/>
      <c r="B1182" s="53"/>
      <c r="C1182" s="53"/>
      <c r="D1182" s="5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  <c r="X1182" s="53"/>
      <c r="Y1182" s="53"/>
      <c r="Z1182" s="53"/>
      <c r="AA1182" s="53"/>
    </row>
    <row r="1183" spans="1:27">
      <c r="A1183" s="53"/>
      <c r="B1183" s="53"/>
      <c r="C1183" s="53"/>
      <c r="D1183" s="5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  <c r="X1183" s="53"/>
      <c r="Y1183" s="53"/>
      <c r="Z1183" s="53"/>
      <c r="AA1183" s="53"/>
    </row>
    <row r="1184" spans="1:27">
      <c r="A1184" s="53"/>
      <c r="B1184" s="53"/>
      <c r="C1184" s="53"/>
      <c r="D1184" s="5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  <c r="X1184" s="53"/>
      <c r="Y1184" s="53"/>
      <c r="Z1184" s="53"/>
      <c r="AA1184" s="53"/>
    </row>
    <row r="1185" spans="1:27">
      <c r="A1185" s="53"/>
      <c r="B1185" s="53"/>
      <c r="C1185" s="53"/>
      <c r="D1185" s="5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  <c r="X1185" s="53"/>
      <c r="Y1185" s="53"/>
      <c r="Z1185" s="53"/>
      <c r="AA1185" s="53"/>
    </row>
    <row r="1186" spans="1:27">
      <c r="A1186" s="53"/>
      <c r="B1186" s="53"/>
      <c r="C1186" s="53"/>
      <c r="D1186" s="5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  <c r="X1186" s="53"/>
      <c r="Y1186" s="53"/>
      <c r="Z1186" s="53"/>
      <c r="AA1186" s="53"/>
    </row>
    <row r="1187" spans="1:27">
      <c r="A1187" s="53"/>
      <c r="B1187" s="53"/>
      <c r="C1187" s="53"/>
      <c r="D1187" s="5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  <c r="X1187" s="53"/>
      <c r="Y1187" s="53"/>
      <c r="Z1187" s="53"/>
      <c r="AA1187" s="53"/>
    </row>
    <row r="1188" spans="1:27">
      <c r="A1188" s="53"/>
      <c r="B1188" s="53"/>
      <c r="C1188" s="53"/>
      <c r="D1188" s="5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  <c r="X1188" s="53"/>
      <c r="Y1188" s="53"/>
      <c r="Z1188" s="53"/>
      <c r="AA1188" s="53"/>
    </row>
    <row r="1189" spans="1:27">
      <c r="A1189" s="53"/>
      <c r="B1189" s="53"/>
      <c r="C1189" s="53"/>
      <c r="D1189" s="5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  <c r="X1189" s="53"/>
      <c r="Y1189" s="53"/>
      <c r="Z1189" s="53"/>
      <c r="AA1189" s="53"/>
    </row>
    <row r="1190" spans="1:27">
      <c r="A1190" s="53"/>
      <c r="B1190" s="53"/>
      <c r="C1190" s="53"/>
      <c r="D1190" s="5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  <c r="X1190" s="53"/>
      <c r="Y1190" s="53"/>
      <c r="Z1190" s="53"/>
      <c r="AA1190" s="53"/>
    </row>
    <row r="1191" spans="1:27">
      <c r="A1191" s="53"/>
      <c r="B1191" s="53"/>
      <c r="C1191" s="53"/>
      <c r="D1191" s="5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  <c r="X1191" s="53"/>
      <c r="Y1191" s="53"/>
      <c r="Z1191" s="53"/>
      <c r="AA1191" s="53"/>
    </row>
    <row r="1192" spans="1:27">
      <c r="A1192" s="53"/>
      <c r="B1192" s="53"/>
      <c r="C1192" s="53"/>
      <c r="D1192" s="5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  <c r="X1192" s="53"/>
      <c r="Y1192" s="53"/>
      <c r="Z1192" s="53"/>
      <c r="AA1192" s="53"/>
    </row>
    <row r="1193" spans="1:27">
      <c r="A1193" s="53"/>
      <c r="B1193" s="53"/>
      <c r="C1193" s="53"/>
      <c r="D1193" s="5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  <c r="X1193" s="53"/>
      <c r="Y1193" s="53"/>
      <c r="Z1193" s="53"/>
      <c r="AA1193" s="53"/>
    </row>
    <row r="1194" spans="1:27">
      <c r="A1194" s="53"/>
      <c r="B1194" s="53"/>
      <c r="C1194" s="53"/>
      <c r="D1194" s="5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  <c r="X1194" s="53"/>
      <c r="Y1194" s="53"/>
      <c r="Z1194" s="53"/>
      <c r="AA1194" s="53"/>
    </row>
    <row r="1195" spans="1:27">
      <c r="A1195" s="53"/>
      <c r="B1195" s="53"/>
      <c r="C1195" s="53"/>
      <c r="D1195" s="5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  <c r="X1195" s="53"/>
      <c r="Y1195" s="53"/>
      <c r="Z1195" s="53"/>
      <c r="AA1195" s="53"/>
    </row>
    <row r="1196" spans="1:27">
      <c r="A1196" s="53"/>
      <c r="B1196" s="53"/>
      <c r="C1196" s="53"/>
      <c r="D1196" s="5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  <c r="X1196" s="53"/>
      <c r="Y1196" s="53"/>
      <c r="Z1196" s="53"/>
      <c r="AA1196" s="53"/>
    </row>
    <row r="1197" spans="1:27">
      <c r="A1197" s="53"/>
      <c r="B1197" s="53"/>
      <c r="C1197" s="53"/>
      <c r="D1197" s="5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  <c r="X1197" s="53"/>
      <c r="Y1197" s="53"/>
      <c r="Z1197" s="53"/>
      <c r="AA1197" s="53"/>
    </row>
    <row r="1198" spans="1:27">
      <c r="A1198" s="53"/>
      <c r="B1198" s="53"/>
      <c r="C1198" s="53"/>
      <c r="D1198" s="5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  <c r="X1198" s="53"/>
      <c r="Y1198" s="53"/>
      <c r="Z1198" s="53"/>
      <c r="AA1198" s="53"/>
    </row>
    <row r="1199" spans="1:27">
      <c r="A1199" s="53"/>
      <c r="B1199" s="53"/>
      <c r="C1199" s="53"/>
      <c r="D1199" s="5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  <c r="X1199" s="53"/>
      <c r="Y1199" s="53"/>
      <c r="Z1199" s="53"/>
      <c r="AA1199" s="53"/>
    </row>
    <row r="1200" spans="1:27">
      <c r="A1200" s="53"/>
      <c r="B1200" s="53"/>
      <c r="C1200" s="53"/>
      <c r="D1200" s="5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  <c r="X1200" s="53"/>
      <c r="Y1200" s="53"/>
      <c r="Z1200" s="53"/>
      <c r="AA1200" s="53"/>
    </row>
    <row r="1201" spans="1:27">
      <c r="A1201" s="53"/>
      <c r="B1201" s="53"/>
      <c r="C1201" s="53"/>
      <c r="D1201" s="5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  <c r="X1201" s="53"/>
      <c r="Y1201" s="53"/>
      <c r="Z1201" s="53"/>
      <c r="AA1201" s="53"/>
    </row>
    <row r="1202" spans="1:27">
      <c r="A1202" s="53"/>
      <c r="B1202" s="53"/>
      <c r="C1202" s="53"/>
      <c r="D1202" s="5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  <c r="AA1202" s="53"/>
    </row>
    <row r="1203" spans="1:27">
      <c r="A1203" s="53"/>
      <c r="B1203" s="53"/>
      <c r="C1203" s="53"/>
      <c r="D1203" s="5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  <c r="X1203" s="53"/>
      <c r="Y1203" s="53"/>
      <c r="Z1203" s="53"/>
      <c r="AA1203" s="53"/>
    </row>
    <row r="1204" spans="1:27">
      <c r="A1204" s="53"/>
      <c r="B1204" s="53"/>
      <c r="C1204" s="53"/>
      <c r="D1204" s="5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  <c r="X1204" s="53"/>
      <c r="Y1204" s="53"/>
      <c r="Z1204" s="53"/>
      <c r="AA1204" s="53"/>
    </row>
    <row r="1205" spans="1:27">
      <c r="A1205" s="53"/>
      <c r="B1205" s="53"/>
      <c r="C1205" s="53"/>
      <c r="D1205" s="5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  <c r="X1205" s="53"/>
      <c r="Y1205" s="53"/>
      <c r="Z1205" s="53"/>
      <c r="AA1205" s="53"/>
    </row>
    <row r="1206" spans="1:27">
      <c r="A1206" s="53"/>
      <c r="B1206" s="53"/>
      <c r="C1206" s="53"/>
      <c r="D1206" s="5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  <c r="X1206" s="53"/>
      <c r="Y1206" s="53"/>
      <c r="Z1206" s="53"/>
      <c r="AA1206" s="53"/>
    </row>
    <row r="1207" spans="1:27">
      <c r="A1207" s="53"/>
      <c r="B1207" s="53"/>
      <c r="C1207" s="53"/>
      <c r="D1207" s="5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  <c r="X1207" s="53"/>
      <c r="Y1207" s="53"/>
      <c r="Z1207" s="53"/>
      <c r="AA1207" s="53"/>
    </row>
    <row r="1208" spans="1:27">
      <c r="A1208" s="53"/>
      <c r="B1208" s="53"/>
      <c r="C1208" s="53"/>
      <c r="D1208" s="5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  <c r="AA1208" s="53"/>
    </row>
    <row r="1209" spans="1:27">
      <c r="A1209" s="53"/>
      <c r="B1209" s="53"/>
      <c r="C1209" s="53"/>
      <c r="D1209" s="5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  <c r="X1209" s="53"/>
      <c r="Y1209" s="53"/>
      <c r="Z1209" s="53"/>
      <c r="AA1209" s="53"/>
    </row>
    <row r="1210" spans="1:27">
      <c r="A1210" s="53"/>
      <c r="B1210" s="53"/>
      <c r="C1210" s="53"/>
      <c r="D1210" s="5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  <c r="AA1210" s="53"/>
    </row>
    <row r="1211" spans="1:27">
      <c r="A1211" s="53"/>
      <c r="B1211" s="53"/>
      <c r="C1211" s="53"/>
      <c r="D1211" s="5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  <c r="X1211" s="53"/>
      <c r="Y1211" s="53"/>
      <c r="Z1211" s="53"/>
      <c r="AA1211" s="53"/>
    </row>
    <row r="1212" spans="1:27">
      <c r="A1212" s="53"/>
      <c r="B1212" s="53"/>
      <c r="C1212" s="53"/>
      <c r="D1212" s="5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  <c r="AA1212" s="53"/>
    </row>
    <row r="1213" spans="1:27">
      <c r="A1213" s="53"/>
      <c r="B1213" s="53"/>
      <c r="C1213" s="53"/>
      <c r="D1213" s="5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  <c r="X1213" s="53"/>
      <c r="Y1213" s="53"/>
      <c r="Z1213" s="53"/>
      <c r="AA1213" s="53"/>
    </row>
    <row r="1214" spans="1:27">
      <c r="A1214" s="53"/>
      <c r="B1214" s="53"/>
      <c r="C1214" s="53"/>
      <c r="D1214" s="5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  <c r="X1214" s="53"/>
      <c r="Y1214" s="53"/>
      <c r="Z1214" s="53"/>
      <c r="AA1214" s="53"/>
    </row>
    <row r="1215" spans="1:27">
      <c r="A1215" s="53"/>
      <c r="B1215" s="53"/>
      <c r="C1215" s="53"/>
      <c r="D1215" s="5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  <c r="X1215" s="53"/>
      <c r="Y1215" s="53"/>
      <c r="Z1215" s="53"/>
      <c r="AA1215" s="53"/>
    </row>
    <row r="1216" spans="1:27">
      <c r="A1216" s="53"/>
      <c r="B1216" s="53"/>
      <c r="C1216" s="53"/>
      <c r="D1216" s="5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  <c r="X1216" s="53"/>
      <c r="Y1216" s="53"/>
      <c r="Z1216" s="53"/>
      <c r="AA1216" s="53"/>
    </row>
    <row r="1217" spans="1:27">
      <c r="A1217" s="53"/>
      <c r="B1217" s="53"/>
      <c r="C1217" s="53"/>
      <c r="D1217" s="5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  <c r="AA1217" s="53"/>
    </row>
    <row r="1218" spans="1:27">
      <c r="A1218" s="53"/>
      <c r="B1218" s="53"/>
      <c r="C1218" s="53"/>
      <c r="D1218" s="5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  <c r="X1218" s="53"/>
      <c r="Y1218" s="53"/>
      <c r="Z1218" s="53"/>
      <c r="AA1218" s="53"/>
    </row>
    <row r="1219" spans="1:27">
      <c r="A1219" s="53"/>
      <c r="B1219" s="53"/>
      <c r="C1219" s="53"/>
      <c r="D1219" s="5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  <c r="X1219" s="53"/>
      <c r="Y1219" s="53"/>
      <c r="Z1219" s="53"/>
      <c r="AA1219" s="53"/>
    </row>
    <row r="1220" spans="1:27">
      <c r="A1220" s="53"/>
      <c r="B1220" s="53"/>
      <c r="C1220" s="53"/>
      <c r="D1220" s="5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  <c r="AA1220" s="53"/>
    </row>
    <row r="1221" spans="1:27">
      <c r="A1221" s="53"/>
      <c r="B1221" s="53"/>
      <c r="C1221" s="53"/>
      <c r="D1221" s="5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  <c r="X1221" s="53"/>
      <c r="Y1221" s="53"/>
      <c r="Z1221" s="53"/>
      <c r="AA1221" s="53"/>
    </row>
    <row r="1222" spans="1:27">
      <c r="A1222" s="53"/>
      <c r="B1222" s="53"/>
      <c r="C1222" s="53"/>
      <c r="D1222" s="5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3"/>
      <c r="Y1222" s="53"/>
      <c r="Z1222" s="53"/>
      <c r="AA1222" s="53"/>
    </row>
    <row r="1223" spans="1:27">
      <c r="A1223" s="53"/>
      <c r="B1223" s="53"/>
      <c r="C1223" s="53"/>
      <c r="D1223" s="5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  <c r="X1223" s="53"/>
      <c r="Y1223" s="53"/>
      <c r="Z1223" s="53"/>
      <c r="AA1223" s="53"/>
    </row>
    <row r="1224" spans="1:27">
      <c r="A1224" s="53"/>
      <c r="B1224" s="53"/>
      <c r="C1224" s="53"/>
      <c r="D1224" s="5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  <c r="X1224" s="53"/>
      <c r="Y1224" s="53"/>
      <c r="Z1224" s="53"/>
      <c r="AA1224" s="53"/>
    </row>
    <row r="1225" spans="1:27">
      <c r="A1225" s="53"/>
      <c r="B1225" s="53"/>
      <c r="C1225" s="53"/>
      <c r="D1225" s="5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  <c r="X1225" s="53"/>
      <c r="Y1225" s="53"/>
      <c r="Z1225" s="53"/>
      <c r="AA1225" s="53"/>
    </row>
    <row r="1226" spans="1:27">
      <c r="A1226" s="53"/>
      <c r="B1226" s="53"/>
      <c r="C1226" s="53"/>
      <c r="D1226" s="5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  <c r="X1226" s="53"/>
      <c r="Y1226" s="53"/>
      <c r="Z1226" s="53"/>
      <c r="AA1226" s="53"/>
    </row>
    <row r="1227" spans="1:27">
      <c r="A1227" s="53"/>
      <c r="B1227" s="53"/>
      <c r="C1227" s="53"/>
      <c r="D1227" s="5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  <c r="AA1227" s="53"/>
    </row>
    <row r="1228" spans="1:27">
      <c r="A1228" s="53"/>
      <c r="B1228" s="53"/>
      <c r="C1228" s="53"/>
      <c r="D1228" s="5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  <c r="X1228" s="53"/>
      <c r="Y1228" s="53"/>
      <c r="Z1228" s="53"/>
      <c r="AA1228" s="53"/>
    </row>
    <row r="1229" spans="1:27">
      <c r="A1229" s="53"/>
      <c r="B1229" s="53"/>
      <c r="C1229" s="53"/>
      <c r="D1229" s="5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3"/>
      <c r="Y1229" s="53"/>
      <c r="Z1229" s="53"/>
      <c r="AA1229" s="53"/>
    </row>
    <row r="1230" spans="1:27">
      <c r="A1230" s="53"/>
      <c r="B1230" s="53"/>
      <c r="C1230" s="53"/>
      <c r="D1230" s="5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  <c r="AA1230" s="53"/>
    </row>
    <row r="1231" spans="1:27">
      <c r="A1231" s="53"/>
      <c r="B1231" s="53"/>
      <c r="C1231" s="53"/>
      <c r="D1231" s="5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  <c r="X1231" s="53"/>
      <c r="Y1231" s="53"/>
      <c r="Z1231" s="53"/>
      <c r="AA1231" s="53"/>
    </row>
    <row r="1232" spans="1:27">
      <c r="A1232" s="53"/>
      <c r="B1232" s="53"/>
      <c r="C1232" s="53"/>
      <c r="D1232" s="5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  <c r="AA1232" s="53"/>
    </row>
    <row r="1233" spans="1:27">
      <c r="A1233" s="53"/>
      <c r="B1233" s="53"/>
      <c r="C1233" s="53"/>
      <c r="D1233" s="5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  <c r="X1233" s="53"/>
      <c r="Y1233" s="53"/>
      <c r="Z1233" s="53"/>
      <c r="AA1233" s="53"/>
    </row>
    <row r="1234" spans="1:27">
      <c r="A1234" s="53"/>
      <c r="B1234" s="53"/>
      <c r="C1234" s="53"/>
      <c r="D1234" s="5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  <c r="X1234" s="53"/>
      <c r="Y1234" s="53"/>
      <c r="Z1234" s="53"/>
      <c r="AA1234" s="53"/>
    </row>
    <row r="1235" spans="1:27">
      <c r="A1235" s="53"/>
      <c r="B1235" s="53"/>
      <c r="C1235" s="53"/>
      <c r="D1235" s="5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  <c r="X1235" s="53"/>
      <c r="Y1235" s="53"/>
      <c r="Z1235" s="53"/>
      <c r="AA1235" s="53"/>
    </row>
    <row r="1236" spans="1:27">
      <c r="A1236" s="53"/>
      <c r="B1236" s="53"/>
      <c r="C1236" s="53"/>
      <c r="D1236" s="5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  <c r="X1236" s="53"/>
      <c r="Y1236" s="53"/>
      <c r="Z1236" s="53"/>
      <c r="AA1236" s="53"/>
    </row>
    <row r="1237" spans="1:27">
      <c r="A1237" s="53"/>
      <c r="B1237" s="53"/>
      <c r="C1237" s="53"/>
      <c r="D1237" s="5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  <c r="X1237" s="53"/>
      <c r="Y1237" s="53"/>
      <c r="Z1237" s="53"/>
      <c r="AA1237" s="53"/>
    </row>
    <row r="1238" spans="1:27">
      <c r="A1238" s="53"/>
      <c r="B1238" s="53"/>
      <c r="C1238" s="53"/>
      <c r="D1238" s="5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  <c r="X1238" s="53"/>
      <c r="Y1238" s="53"/>
      <c r="Z1238" s="53"/>
      <c r="AA1238" s="53"/>
    </row>
    <row r="1239" spans="1:27">
      <c r="A1239" s="53"/>
      <c r="B1239" s="53"/>
      <c r="C1239" s="53"/>
      <c r="D1239" s="5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  <c r="X1239" s="53"/>
      <c r="Y1239" s="53"/>
      <c r="Z1239" s="53"/>
      <c r="AA1239" s="53"/>
    </row>
    <row r="1240" spans="1:27">
      <c r="A1240" s="53"/>
      <c r="B1240" s="53"/>
      <c r="C1240" s="53"/>
      <c r="D1240" s="5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3"/>
      <c r="Y1240" s="53"/>
      <c r="Z1240" s="53"/>
      <c r="AA1240" s="53"/>
    </row>
    <row r="1241" spans="1:27">
      <c r="A1241" s="53"/>
      <c r="B1241" s="53"/>
      <c r="C1241" s="53"/>
      <c r="D1241" s="5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  <c r="X1241" s="53"/>
      <c r="Y1241" s="53"/>
      <c r="Z1241" s="53"/>
      <c r="AA1241" s="53"/>
    </row>
    <row r="1242" spans="1:27">
      <c r="A1242" s="53"/>
      <c r="B1242" s="53"/>
      <c r="C1242" s="53"/>
      <c r="D1242" s="5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  <c r="X1242" s="53"/>
      <c r="Y1242" s="53"/>
      <c r="Z1242" s="53"/>
      <c r="AA1242" s="53"/>
    </row>
    <row r="1243" spans="1:27">
      <c r="A1243" s="53"/>
      <c r="B1243" s="53"/>
      <c r="C1243" s="53"/>
      <c r="D1243" s="5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  <c r="AA1243" s="53"/>
    </row>
    <row r="1244" spans="1:27">
      <c r="A1244" s="53"/>
      <c r="B1244" s="53"/>
      <c r="C1244" s="53"/>
      <c r="D1244" s="5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  <c r="AA1244" s="53"/>
    </row>
    <row r="1245" spans="1:27">
      <c r="A1245" s="53"/>
      <c r="B1245" s="53"/>
      <c r="C1245" s="53"/>
      <c r="D1245" s="5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  <c r="AA1245" s="53"/>
    </row>
    <row r="1246" spans="1:27">
      <c r="A1246" s="53"/>
      <c r="B1246" s="53"/>
      <c r="C1246" s="53"/>
      <c r="D1246" s="5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  <c r="AA1246" s="53"/>
    </row>
    <row r="1247" spans="1:27">
      <c r="A1247" s="53"/>
      <c r="B1247" s="53"/>
      <c r="C1247" s="53"/>
      <c r="D1247" s="5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  <c r="AA1247" s="53"/>
    </row>
    <row r="1248" spans="1:27">
      <c r="A1248" s="53"/>
      <c r="B1248" s="53"/>
      <c r="C1248" s="53"/>
      <c r="D1248" s="5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  <c r="AA1248" s="53"/>
    </row>
    <row r="1249" spans="1:27">
      <c r="A1249" s="53"/>
      <c r="B1249" s="53"/>
      <c r="C1249" s="53"/>
      <c r="D1249" s="5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  <c r="AA1249" s="53"/>
    </row>
    <row r="1250" spans="1:27">
      <c r="A1250" s="53"/>
      <c r="B1250" s="53"/>
      <c r="C1250" s="53"/>
      <c r="D1250" s="5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  <c r="AA1250" s="53"/>
    </row>
    <row r="1251" spans="1:27">
      <c r="A1251" s="53"/>
      <c r="B1251" s="53"/>
      <c r="C1251" s="53"/>
      <c r="D1251" s="5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  <c r="AA1251" s="53"/>
    </row>
    <row r="1252" spans="1:27">
      <c r="A1252" s="53"/>
      <c r="B1252" s="53"/>
      <c r="C1252" s="53"/>
      <c r="D1252" s="5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  <c r="AA1252" s="53"/>
    </row>
    <row r="1253" spans="1:27">
      <c r="A1253" s="53"/>
      <c r="B1253" s="53"/>
      <c r="C1253" s="53"/>
      <c r="D1253" s="5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  <c r="AA1253" s="53"/>
    </row>
    <row r="1254" spans="1:27">
      <c r="A1254" s="53"/>
      <c r="B1254" s="53"/>
      <c r="C1254" s="53"/>
      <c r="D1254" s="5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  <c r="AA1254" s="53"/>
    </row>
    <row r="1255" spans="1:27">
      <c r="A1255" s="53"/>
      <c r="B1255" s="53"/>
      <c r="C1255" s="53"/>
      <c r="D1255" s="5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  <c r="AA1255" s="53"/>
    </row>
    <row r="1256" spans="1:27">
      <c r="A1256" s="53"/>
      <c r="B1256" s="53"/>
      <c r="C1256" s="53"/>
      <c r="D1256" s="5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  <c r="AA1256" s="53"/>
    </row>
    <row r="1257" spans="1:27">
      <c r="A1257" s="53"/>
      <c r="B1257" s="53"/>
      <c r="C1257" s="53"/>
      <c r="D1257" s="5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  <c r="AA1257" s="53"/>
    </row>
    <row r="1258" spans="1:27">
      <c r="A1258" s="53"/>
      <c r="B1258" s="53"/>
      <c r="C1258" s="53"/>
      <c r="D1258" s="5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  <c r="AA1258" s="53"/>
    </row>
    <row r="1259" spans="1:27">
      <c r="A1259" s="53"/>
      <c r="B1259" s="53"/>
      <c r="C1259" s="53"/>
      <c r="D1259" s="5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  <c r="AA1259" s="53"/>
    </row>
    <row r="1260" spans="1:27">
      <c r="A1260" s="53"/>
      <c r="B1260" s="53"/>
      <c r="C1260" s="53"/>
      <c r="D1260" s="5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  <c r="AA1260" s="53"/>
    </row>
    <row r="1261" spans="1:27">
      <c r="A1261" s="53"/>
      <c r="B1261" s="53"/>
      <c r="C1261" s="53"/>
      <c r="D1261" s="5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  <c r="AA1261" s="53"/>
    </row>
    <row r="1262" spans="1:27">
      <c r="A1262" s="53"/>
      <c r="B1262" s="53"/>
      <c r="C1262" s="53"/>
      <c r="D1262" s="5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  <c r="AA1262" s="53"/>
    </row>
    <row r="1263" spans="1:27">
      <c r="A1263" s="53"/>
      <c r="B1263" s="53"/>
      <c r="C1263" s="53"/>
      <c r="D1263" s="5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  <c r="AA1263" s="53"/>
    </row>
    <row r="1264" spans="1:27">
      <c r="A1264" s="53"/>
      <c r="B1264" s="53"/>
      <c r="C1264" s="53"/>
      <c r="D1264" s="5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  <c r="AA1264" s="53"/>
    </row>
    <row r="1265" spans="1:27">
      <c r="A1265" s="53"/>
      <c r="B1265" s="53"/>
      <c r="C1265" s="53"/>
      <c r="D1265" s="5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  <c r="AA1265" s="53"/>
    </row>
    <row r="1266" spans="1:27">
      <c r="A1266" s="53"/>
      <c r="B1266" s="53"/>
      <c r="C1266" s="53"/>
      <c r="D1266" s="5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  <c r="AA1266" s="53"/>
    </row>
    <row r="1267" spans="1:27">
      <c r="A1267" s="53"/>
      <c r="B1267" s="53"/>
      <c r="C1267" s="53"/>
      <c r="D1267" s="5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  <c r="AA1267" s="53"/>
    </row>
    <row r="1268" spans="1:27">
      <c r="A1268" s="53"/>
      <c r="B1268" s="53"/>
      <c r="C1268" s="53"/>
      <c r="D1268" s="5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  <c r="AA1268" s="53"/>
    </row>
    <row r="1269" spans="1:27">
      <c r="A1269" s="53"/>
      <c r="B1269" s="53"/>
      <c r="C1269" s="53"/>
      <c r="D1269" s="5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  <c r="AA1269" s="53"/>
    </row>
    <row r="1270" spans="1:27">
      <c r="A1270" s="53"/>
      <c r="B1270" s="53"/>
      <c r="C1270" s="53"/>
      <c r="D1270" s="5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  <c r="AA1270" s="53"/>
    </row>
    <row r="1271" spans="1:27">
      <c r="A1271" s="53"/>
      <c r="B1271" s="53"/>
      <c r="C1271" s="53"/>
      <c r="D1271" s="5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  <c r="AA1271" s="53"/>
    </row>
    <row r="1272" spans="1:27">
      <c r="A1272" s="53"/>
      <c r="B1272" s="53"/>
      <c r="C1272" s="53"/>
      <c r="D1272" s="5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  <c r="AA1272" s="53"/>
    </row>
    <row r="1273" spans="1:27">
      <c r="A1273" s="53"/>
      <c r="B1273" s="53"/>
      <c r="C1273" s="53"/>
      <c r="D1273" s="5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  <c r="AA1273" s="53"/>
    </row>
    <row r="1274" spans="1:27">
      <c r="A1274" s="53"/>
      <c r="B1274" s="53"/>
      <c r="C1274" s="53"/>
      <c r="D1274" s="5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  <c r="AA1274" s="53"/>
    </row>
    <row r="1275" spans="1:27">
      <c r="A1275" s="53"/>
      <c r="B1275" s="53"/>
      <c r="C1275" s="53"/>
      <c r="D1275" s="5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  <c r="AA1275" s="53"/>
    </row>
    <row r="1276" spans="1:27">
      <c r="A1276" s="53"/>
      <c r="B1276" s="53"/>
      <c r="C1276" s="53"/>
      <c r="D1276" s="5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  <c r="X1276" s="53"/>
      <c r="Y1276" s="53"/>
      <c r="Z1276" s="53"/>
      <c r="AA1276" s="53"/>
    </row>
    <row r="1277" spans="1:27">
      <c r="A1277" s="53"/>
      <c r="B1277" s="53"/>
      <c r="C1277" s="53"/>
      <c r="D1277" s="5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  <c r="X1277" s="53"/>
      <c r="Y1277" s="53"/>
      <c r="Z1277" s="53"/>
      <c r="AA1277" s="53"/>
    </row>
    <row r="1278" spans="1:27">
      <c r="A1278" s="53"/>
      <c r="B1278" s="53"/>
      <c r="C1278" s="53"/>
      <c r="D1278" s="5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  <c r="X1278" s="53"/>
      <c r="Y1278" s="53"/>
      <c r="Z1278" s="53"/>
      <c r="AA1278" s="53"/>
    </row>
    <row r="1279" spans="1:27">
      <c r="A1279" s="53"/>
      <c r="B1279" s="53"/>
      <c r="C1279" s="53"/>
      <c r="D1279" s="5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  <c r="X1279" s="53"/>
      <c r="Y1279" s="53"/>
      <c r="Z1279" s="53"/>
      <c r="AA1279" s="53"/>
    </row>
    <row r="1280" spans="1:27">
      <c r="A1280" s="53"/>
      <c r="B1280" s="53"/>
      <c r="C1280" s="53"/>
      <c r="D1280" s="5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  <c r="X1280" s="53"/>
      <c r="Y1280" s="53"/>
      <c r="Z1280" s="53"/>
      <c r="AA1280" s="53"/>
    </row>
    <row r="1281" spans="1:27">
      <c r="A1281" s="53"/>
      <c r="B1281" s="53"/>
      <c r="C1281" s="53"/>
      <c r="D1281" s="5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  <c r="X1281" s="53"/>
      <c r="Y1281" s="53"/>
      <c r="Z1281" s="53"/>
      <c r="AA1281" s="53"/>
    </row>
    <row r="1282" spans="1:27">
      <c r="A1282" s="53"/>
      <c r="B1282" s="53"/>
      <c r="C1282" s="53"/>
      <c r="D1282" s="5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  <c r="X1282" s="53"/>
      <c r="Y1282" s="53"/>
      <c r="Z1282" s="53"/>
      <c r="AA1282" s="53"/>
    </row>
    <row r="1283" spans="1:27">
      <c r="A1283" s="53"/>
      <c r="B1283" s="53"/>
      <c r="C1283" s="53"/>
      <c r="D1283" s="5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  <c r="X1283" s="53"/>
      <c r="Y1283" s="53"/>
      <c r="Z1283" s="53"/>
      <c r="AA1283" s="53"/>
    </row>
    <row r="1284" spans="1:27">
      <c r="A1284" s="53"/>
      <c r="B1284" s="53"/>
      <c r="C1284" s="53"/>
      <c r="D1284" s="5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  <c r="X1284" s="53"/>
      <c r="Y1284" s="53"/>
      <c r="Z1284" s="53"/>
      <c r="AA1284" s="53"/>
    </row>
    <row r="1285" spans="1:27">
      <c r="A1285" s="53"/>
      <c r="B1285" s="53"/>
      <c r="C1285" s="53"/>
      <c r="D1285" s="5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  <c r="X1285" s="53"/>
      <c r="Y1285" s="53"/>
      <c r="Z1285" s="53"/>
      <c r="AA1285" s="53"/>
    </row>
    <row r="1286" spans="1:27">
      <c r="A1286" s="53"/>
      <c r="B1286" s="53"/>
      <c r="C1286" s="53"/>
      <c r="D1286" s="5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3"/>
      <c r="Y1286" s="53"/>
      <c r="Z1286" s="53"/>
      <c r="AA1286" s="53"/>
    </row>
    <row r="1287" spans="1:27">
      <c r="A1287" s="53"/>
      <c r="B1287" s="53"/>
      <c r="C1287" s="53"/>
      <c r="D1287" s="5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  <c r="X1287" s="53"/>
      <c r="Y1287" s="53"/>
      <c r="Z1287" s="53"/>
      <c r="AA1287" s="53"/>
    </row>
    <row r="1288" spans="1:27">
      <c r="A1288" s="53"/>
      <c r="B1288" s="53"/>
      <c r="C1288" s="53"/>
      <c r="D1288" s="5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3"/>
      <c r="Y1288" s="53"/>
      <c r="Z1288" s="53"/>
      <c r="AA1288" s="53"/>
    </row>
    <row r="1289" spans="1:27">
      <c r="A1289" s="53"/>
      <c r="B1289" s="53"/>
      <c r="C1289" s="53"/>
      <c r="D1289" s="5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  <c r="X1289" s="53"/>
      <c r="Y1289" s="53"/>
      <c r="Z1289" s="53"/>
      <c r="AA1289" s="53"/>
    </row>
    <row r="1290" spans="1:27">
      <c r="A1290" s="53"/>
      <c r="B1290" s="53"/>
      <c r="C1290" s="53"/>
      <c r="D1290" s="5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  <c r="X1290" s="53"/>
      <c r="Y1290" s="53"/>
      <c r="Z1290" s="53"/>
      <c r="AA1290" s="53"/>
    </row>
    <row r="1291" spans="1:27">
      <c r="A1291" s="53"/>
      <c r="B1291" s="53"/>
      <c r="C1291" s="53"/>
      <c r="D1291" s="5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  <c r="AA1291" s="53"/>
    </row>
    <row r="1292" spans="1:27">
      <c r="A1292" s="53"/>
      <c r="B1292" s="53"/>
      <c r="C1292" s="53"/>
      <c r="D1292" s="5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  <c r="X1292" s="53"/>
      <c r="Y1292" s="53"/>
      <c r="Z1292" s="53"/>
      <c r="AA1292" s="53"/>
    </row>
    <row r="1293" spans="1:27">
      <c r="A1293" s="53"/>
      <c r="B1293" s="53"/>
      <c r="C1293" s="53"/>
      <c r="D1293" s="5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  <c r="X1293" s="53"/>
      <c r="Y1293" s="53"/>
      <c r="Z1293" s="53"/>
      <c r="AA1293" s="53"/>
    </row>
    <row r="1294" spans="1:27">
      <c r="A1294" s="53"/>
      <c r="B1294" s="53"/>
      <c r="C1294" s="53"/>
      <c r="D1294" s="5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  <c r="X1294" s="53"/>
      <c r="Y1294" s="53"/>
      <c r="Z1294" s="53"/>
      <c r="AA1294" s="53"/>
    </row>
    <row r="1295" spans="1:27">
      <c r="A1295" s="53"/>
      <c r="B1295" s="53"/>
      <c r="C1295" s="53"/>
      <c r="D1295" s="5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  <c r="X1295" s="53"/>
      <c r="Y1295" s="53"/>
      <c r="Z1295" s="53"/>
      <c r="AA1295" s="53"/>
    </row>
    <row r="1296" spans="1:27">
      <c r="A1296" s="53"/>
      <c r="B1296" s="53"/>
      <c r="C1296" s="53"/>
      <c r="D1296" s="5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  <c r="X1296" s="53"/>
      <c r="Y1296" s="53"/>
      <c r="Z1296" s="53"/>
      <c r="AA1296" s="53"/>
    </row>
    <row r="1297" spans="1:27">
      <c r="A1297" s="53"/>
      <c r="B1297" s="53"/>
      <c r="C1297" s="53"/>
      <c r="D1297" s="5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  <c r="X1297" s="53"/>
      <c r="Y1297" s="53"/>
      <c r="Z1297" s="53"/>
      <c r="AA1297" s="53"/>
    </row>
    <row r="1298" spans="1:27">
      <c r="A1298" s="53"/>
      <c r="B1298" s="53"/>
      <c r="C1298" s="53"/>
      <c r="D1298" s="5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/>
      <c r="AA1298" s="53"/>
    </row>
    <row r="1299" spans="1:27">
      <c r="A1299" s="53"/>
      <c r="B1299" s="53"/>
      <c r="C1299" s="53"/>
      <c r="D1299" s="5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  <c r="X1299" s="53"/>
      <c r="Y1299" s="53"/>
      <c r="Z1299" s="53"/>
      <c r="AA1299" s="53"/>
    </row>
    <row r="1300" spans="1:27">
      <c r="A1300" s="53"/>
      <c r="B1300" s="53"/>
      <c r="C1300" s="53"/>
      <c r="D1300" s="5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  <c r="X1300" s="53"/>
      <c r="Y1300" s="53"/>
      <c r="Z1300" s="53"/>
      <c r="AA1300" s="53"/>
    </row>
    <row r="1301" spans="1:27">
      <c r="A1301" s="53"/>
      <c r="B1301" s="53"/>
      <c r="C1301" s="53"/>
      <c r="D1301" s="5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  <c r="X1301" s="53"/>
      <c r="Y1301" s="53"/>
      <c r="Z1301" s="53"/>
      <c r="AA1301" s="53"/>
    </row>
    <row r="1302" spans="1:27">
      <c r="A1302" s="53"/>
      <c r="B1302" s="53"/>
      <c r="C1302" s="53"/>
      <c r="D1302" s="5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  <c r="X1302" s="53"/>
      <c r="Y1302" s="53"/>
      <c r="Z1302" s="53"/>
      <c r="AA1302" s="53"/>
    </row>
    <row r="1303" spans="1:27">
      <c r="A1303" s="53"/>
      <c r="B1303" s="53"/>
      <c r="C1303" s="53"/>
      <c r="D1303" s="5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  <c r="X1303" s="53"/>
      <c r="Y1303" s="53"/>
      <c r="Z1303" s="53"/>
      <c r="AA1303" s="53"/>
    </row>
    <row r="1304" spans="1:27">
      <c r="A1304" s="53"/>
      <c r="B1304" s="53"/>
      <c r="C1304" s="53"/>
      <c r="D1304" s="5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3"/>
      <c r="Y1304" s="53"/>
      <c r="Z1304" s="53"/>
      <c r="AA1304" s="53"/>
    </row>
    <row r="1305" spans="1:27">
      <c r="A1305" s="53"/>
      <c r="B1305" s="53"/>
      <c r="C1305" s="53"/>
      <c r="D1305" s="5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  <c r="X1305" s="53"/>
      <c r="Y1305" s="53"/>
      <c r="Z1305" s="53"/>
      <c r="AA1305" s="53"/>
    </row>
    <row r="1306" spans="1:27">
      <c r="A1306" s="53"/>
      <c r="B1306" s="53"/>
      <c r="C1306" s="53"/>
      <c r="D1306" s="5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  <c r="X1306" s="53"/>
      <c r="Y1306" s="53"/>
      <c r="Z1306" s="53"/>
      <c r="AA1306" s="53"/>
    </row>
    <row r="1307" spans="1:27">
      <c r="A1307" s="53"/>
      <c r="B1307" s="53"/>
      <c r="C1307" s="53"/>
      <c r="D1307" s="5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  <c r="X1307" s="53"/>
      <c r="Y1307" s="53"/>
      <c r="Z1307" s="53"/>
      <c r="AA1307" s="53"/>
    </row>
    <row r="1308" spans="1:27">
      <c r="A1308" s="53"/>
      <c r="B1308" s="53"/>
      <c r="C1308" s="53"/>
      <c r="D1308" s="5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  <c r="AA1308" s="53"/>
    </row>
    <row r="1309" spans="1:27">
      <c r="A1309" s="53"/>
      <c r="B1309" s="53"/>
      <c r="C1309" s="53"/>
      <c r="D1309" s="5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3"/>
      <c r="Y1309" s="53"/>
      <c r="Z1309" s="53"/>
      <c r="AA1309" s="53"/>
    </row>
    <row r="1310" spans="1:27">
      <c r="A1310" s="53"/>
      <c r="B1310" s="53"/>
      <c r="C1310" s="53"/>
      <c r="D1310" s="5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  <c r="AA1310" s="53"/>
    </row>
    <row r="1311" spans="1:27">
      <c r="A1311" s="53"/>
      <c r="B1311" s="53"/>
      <c r="C1311" s="53"/>
      <c r="D1311" s="5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  <c r="X1311" s="53"/>
      <c r="Y1311" s="53"/>
      <c r="Z1311" s="53"/>
      <c r="AA1311" s="53"/>
    </row>
    <row r="1312" spans="1:27">
      <c r="A1312" s="53"/>
      <c r="B1312" s="53"/>
      <c r="C1312" s="53"/>
      <c r="D1312" s="5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  <c r="X1312" s="53"/>
      <c r="Y1312" s="53"/>
      <c r="Z1312" s="53"/>
      <c r="AA1312" s="53"/>
    </row>
    <row r="1313" spans="1:27">
      <c r="A1313" s="53"/>
      <c r="B1313" s="53"/>
      <c r="C1313" s="53"/>
      <c r="D1313" s="5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3"/>
      <c r="Y1313" s="53"/>
      <c r="Z1313" s="53"/>
      <c r="AA1313" s="53"/>
    </row>
    <row r="1314" spans="1:27">
      <c r="A1314" s="53"/>
      <c r="B1314" s="53"/>
      <c r="C1314" s="53"/>
      <c r="D1314" s="5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  <c r="X1314" s="53"/>
      <c r="Y1314" s="53"/>
      <c r="Z1314" s="53"/>
      <c r="AA1314" s="53"/>
    </row>
    <row r="1315" spans="1:27">
      <c r="A1315" s="53"/>
      <c r="B1315" s="53"/>
      <c r="C1315" s="53"/>
      <c r="D1315" s="5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  <c r="X1315" s="53"/>
      <c r="Y1315" s="53"/>
      <c r="Z1315" s="53"/>
      <c r="AA1315" s="53"/>
    </row>
    <row r="1316" spans="1:27">
      <c r="A1316" s="53"/>
      <c r="B1316" s="53"/>
      <c r="C1316" s="53"/>
      <c r="D1316" s="5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  <c r="AA1316" s="53"/>
    </row>
    <row r="1317" spans="1:27">
      <c r="A1317" s="53"/>
      <c r="B1317" s="53"/>
      <c r="C1317" s="53"/>
      <c r="D1317" s="5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  <c r="AA1317" s="53"/>
    </row>
    <row r="1318" spans="1:27">
      <c r="A1318" s="53"/>
      <c r="B1318" s="53"/>
      <c r="C1318" s="53"/>
      <c r="D1318" s="5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  <c r="X1318" s="53"/>
      <c r="Y1318" s="53"/>
      <c r="Z1318" s="53"/>
      <c r="AA1318" s="53"/>
    </row>
    <row r="1319" spans="1:27">
      <c r="A1319" s="53"/>
      <c r="B1319" s="53"/>
      <c r="C1319" s="53"/>
      <c r="D1319" s="5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  <c r="X1319" s="53"/>
      <c r="Y1319" s="53"/>
      <c r="Z1319" s="53"/>
      <c r="AA1319" s="53"/>
    </row>
    <row r="1320" spans="1:27">
      <c r="A1320" s="53"/>
      <c r="B1320" s="53"/>
      <c r="C1320" s="53"/>
      <c r="D1320" s="5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  <c r="X1320" s="53"/>
      <c r="Y1320" s="53"/>
      <c r="Z1320" s="53"/>
      <c r="AA1320" s="53"/>
    </row>
    <row r="1321" spans="1:27">
      <c r="A1321" s="53"/>
      <c r="B1321" s="53"/>
      <c r="C1321" s="53"/>
      <c r="D1321" s="5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  <c r="X1321" s="53"/>
      <c r="Y1321" s="53"/>
      <c r="Z1321" s="53"/>
      <c r="AA1321" s="53"/>
    </row>
    <row r="1322" spans="1:27">
      <c r="A1322" s="53"/>
      <c r="B1322" s="53"/>
      <c r="C1322" s="53"/>
      <c r="D1322" s="5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  <c r="X1322" s="53"/>
      <c r="Y1322" s="53"/>
      <c r="Z1322" s="53"/>
      <c r="AA1322" s="53"/>
    </row>
    <row r="1323" spans="1:27">
      <c r="A1323" s="53"/>
      <c r="B1323" s="53"/>
      <c r="C1323" s="53"/>
      <c r="D1323" s="5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  <c r="AA1323" s="53"/>
    </row>
    <row r="1324" spans="1:27">
      <c r="A1324" s="53"/>
      <c r="B1324" s="53"/>
      <c r="C1324" s="53"/>
      <c r="D1324" s="5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  <c r="X1324" s="53"/>
      <c r="Y1324" s="53"/>
      <c r="Z1324" s="53"/>
      <c r="AA1324" s="53"/>
    </row>
    <row r="1325" spans="1:27">
      <c r="A1325" s="53"/>
      <c r="B1325" s="53"/>
      <c r="C1325" s="53"/>
      <c r="D1325" s="5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  <c r="AA1325" s="53"/>
    </row>
    <row r="1326" spans="1:27">
      <c r="A1326" s="53"/>
      <c r="B1326" s="53"/>
      <c r="C1326" s="53"/>
      <c r="D1326" s="5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  <c r="X1326" s="53"/>
      <c r="Y1326" s="53"/>
      <c r="Z1326" s="53"/>
      <c r="AA1326" s="53"/>
    </row>
    <row r="1327" spans="1:27">
      <c r="A1327" s="53"/>
      <c r="B1327" s="53"/>
      <c r="C1327" s="53"/>
      <c r="D1327" s="5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  <c r="X1327" s="53"/>
      <c r="Y1327" s="53"/>
      <c r="Z1327" s="53"/>
      <c r="AA1327" s="53"/>
    </row>
    <row r="1328" spans="1:27">
      <c r="A1328" s="53"/>
      <c r="B1328" s="53"/>
      <c r="C1328" s="53"/>
      <c r="D1328" s="5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  <c r="X1328" s="53"/>
      <c r="Y1328" s="53"/>
      <c r="Z1328" s="53"/>
      <c r="AA1328" s="53"/>
    </row>
    <row r="1329" spans="1:27">
      <c r="A1329" s="53"/>
      <c r="B1329" s="53"/>
      <c r="C1329" s="53"/>
      <c r="D1329" s="5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  <c r="X1329" s="53"/>
      <c r="Y1329" s="53"/>
      <c r="Z1329" s="53"/>
      <c r="AA1329" s="53"/>
    </row>
    <row r="1330" spans="1:27">
      <c r="A1330" s="53"/>
      <c r="B1330" s="53"/>
      <c r="C1330" s="53"/>
      <c r="D1330" s="5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53"/>
      <c r="Z1330" s="53"/>
      <c r="AA1330" s="53"/>
    </row>
    <row r="1331" spans="1:27">
      <c r="A1331" s="53"/>
      <c r="B1331" s="53"/>
      <c r="C1331" s="53"/>
      <c r="D1331" s="5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53"/>
      <c r="Z1331" s="53"/>
      <c r="AA1331" s="53"/>
    </row>
    <row r="1332" spans="1:27">
      <c r="A1332" s="53"/>
      <c r="B1332" s="53"/>
      <c r="C1332" s="53"/>
      <c r="D1332" s="5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53"/>
      <c r="Z1332" s="53"/>
      <c r="AA1332" s="53"/>
    </row>
    <row r="1333" spans="1:27">
      <c r="A1333" s="53"/>
      <c r="B1333" s="53"/>
      <c r="C1333" s="53"/>
      <c r="D1333" s="5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53"/>
      <c r="Z1333" s="53"/>
      <c r="AA1333" s="53"/>
    </row>
    <row r="1334" spans="1:27">
      <c r="A1334" s="53"/>
      <c r="B1334" s="53"/>
      <c r="C1334" s="53"/>
      <c r="D1334" s="5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53"/>
      <c r="Z1334" s="53"/>
      <c r="AA1334" s="53"/>
    </row>
    <row r="1335" spans="1:27">
      <c r="A1335" s="53"/>
      <c r="B1335" s="53"/>
      <c r="C1335" s="53"/>
      <c r="D1335" s="5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53"/>
      <c r="Z1335" s="53"/>
      <c r="AA1335" s="53"/>
    </row>
    <row r="1336" spans="1:27">
      <c r="A1336" s="53"/>
      <c r="B1336" s="53"/>
      <c r="C1336" s="53"/>
      <c r="D1336" s="5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53"/>
      <c r="Z1336" s="53"/>
      <c r="AA1336" s="53"/>
    </row>
    <row r="1337" spans="1:27">
      <c r="A1337" s="53"/>
      <c r="B1337" s="53"/>
      <c r="C1337" s="53"/>
      <c r="D1337" s="5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53"/>
      <c r="Z1337" s="53"/>
      <c r="AA1337" s="53"/>
    </row>
    <row r="1338" spans="1:27">
      <c r="A1338" s="53"/>
      <c r="B1338" s="53"/>
      <c r="C1338" s="53"/>
      <c r="D1338" s="5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53"/>
      <c r="Z1338" s="53"/>
      <c r="AA1338" s="53"/>
    </row>
    <row r="1339" spans="1:27">
      <c r="A1339" s="53"/>
      <c r="B1339" s="53"/>
      <c r="C1339" s="53"/>
      <c r="D1339" s="5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53"/>
      <c r="Z1339" s="53"/>
      <c r="AA1339" s="53"/>
    </row>
    <row r="1340" spans="1:27">
      <c r="A1340" s="53"/>
      <c r="B1340" s="53"/>
      <c r="C1340" s="53"/>
      <c r="D1340" s="5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  <c r="AA1340" s="53"/>
    </row>
    <row r="1341" spans="1:27">
      <c r="A1341" s="53"/>
      <c r="B1341" s="53"/>
      <c r="C1341" s="53"/>
      <c r="D1341" s="5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  <c r="AA1341" s="53"/>
    </row>
    <row r="1342" spans="1:27">
      <c r="A1342" s="53"/>
      <c r="B1342" s="53"/>
      <c r="C1342" s="53"/>
      <c r="D1342" s="5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53"/>
      <c r="Z1342" s="53"/>
      <c r="AA1342" s="53"/>
    </row>
    <row r="1343" spans="1:27">
      <c r="A1343" s="53"/>
      <c r="B1343" s="53"/>
      <c r="C1343" s="53"/>
      <c r="D1343" s="5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  <c r="AA1343" s="53"/>
    </row>
    <row r="1344" spans="1:27">
      <c r="A1344" s="53"/>
      <c r="B1344" s="53"/>
      <c r="C1344" s="53"/>
      <c r="D1344" s="5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53"/>
      <c r="Z1344" s="53"/>
      <c r="AA1344" s="53"/>
    </row>
    <row r="1345" spans="1:27">
      <c r="A1345" s="53"/>
      <c r="B1345" s="53"/>
      <c r="C1345" s="53"/>
      <c r="D1345" s="5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53"/>
      <c r="Z1345" s="53"/>
      <c r="AA1345" s="53"/>
    </row>
    <row r="1346" spans="1:27">
      <c r="A1346" s="53"/>
      <c r="B1346" s="53"/>
      <c r="C1346" s="53"/>
      <c r="D1346" s="5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53"/>
      <c r="Z1346" s="53"/>
      <c r="AA1346" s="53"/>
    </row>
    <row r="1347" spans="1:27">
      <c r="A1347" s="53"/>
      <c r="B1347" s="53"/>
      <c r="C1347" s="53"/>
      <c r="D1347" s="5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53"/>
    </row>
    <row r="1348" spans="1:27">
      <c r="A1348" s="53"/>
      <c r="B1348" s="53"/>
      <c r="C1348" s="53"/>
      <c r="D1348" s="5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53"/>
      <c r="Z1348" s="53"/>
      <c r="AA1348" s="53"/>
    </row>
    <row r="1349" spans="1:27">
      <c r="A1349" s="53"/>
      <c r="B1349" s="53"/>
      <c r="C1349" s="53"/>
      <c r="D1349" s="5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53"/>
    </row>
    <row r="1350" spans="1:27">
      <c r="A1350" s="53"/>
      <c r="B1350" s="53"/>
      <c r="C1350" s="53"/>
      <c r="D1350" s="5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53"/>
      <c r="Z1350" s="53"/>
      <c r="AA1350" s="53"/>
    </row>
    <row r="1351" spans="1:27">
      <c r="A1351" s="53"/>
      <c r="B1351" s="53"/>
      <c r="C1351" s="53"/>
      <c r="D1351" s="5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53"/>
      <c r="Z1351" s="53"/>
      <c r="AA1351" s="53"/>
    </row>
    <row r="1352" spans="1:27">
      <c r="A1352" s="53"/>
      <c r="B1352" s="53"/>
      <c r="C1352" s="53"/>
      <c r="D1352" s="5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53"/>
      <c r="Z1352" s="53"/>
      <c r="AA1352" s="53"/>
    </row>
    <row r="1353" spans="1:27">
      <c r="A1353" s="53"/>
      <c r="B1353" s="53"/>
      <c r="C1353" s="53"/>
      <c r="D1353" s="5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53"/>
      <c r="Z1353" s="53"/>
      <c r="AA1353" s="53"/>
    </row>
    <row r="1354" spans="1:27">
      <c r="A1354" s="53"/>
      <c r="B1354" s="53"/>
      <c r="C1354" s="53"/>
      <c r="D1354" s="5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53"/>
      <c r="Z1354" s="53"/>
      <c r="AA1354" s="53"/>
    </row>
    <row r="1355" spans="1:27">
      <c r="A1355" s="53"/>
      <c r="B1355" s="53"/>
      <c r="C1355" s="53"/>
      <c r="D1355" s="5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53"/>
      <c r="Z1355" s="53"/>
      <c r="AA1355" s="53"/>
    </row>
    <row r="1356" spans="1:27">
      <c r="A1356" s="53"/>
      <c r="B1356" s="53"/>
      <c r="C1356" s="53"/>
      <c r="D1356" s="5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53"/>
      <c r="Z1356" s="53"/>
      <c r="AA1356" s="53"/>
    </row>
    <row r="1357" spans="1:27">
      <c r="A1357" s="53"/>
      <c r="B1357" s="53"/>
      <c r="C1357" s="53"/>
      <c r="D1357" s="5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53"/>
      <c r="Z1357" s="53"/>
      <c r="AA1357" s="53"/>
    </row>
    <row r="1358" spans="1:27">
      <c r="A1358" s="53"/>
      <c r="B1358" s="53"/>
      <c r="C1358" s="53"/>
      <c r="D1358" s="5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  <c r="AA1358" s="53"/>
    </row>
    <row r="1359" spans="1:27">
      <c r="A1359" s="53"/>
      <c r="B1359" s="53"/>
      <c r="C1359" s="53"/>
      <c r="D1359" s="5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53"/>
      <c r="Z1359" s="53"/>
      <c r="AA1359" s="53"/>
    </row>
    <row r="1360" spans="1:27">
      <c r="A1360" s="53"/>
      <c r="B1360" s="53"/>
      <c r="C1360" s="53"/>
      <c r="D1360" s="5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53"/>
      <c r="Z1360" s="53"/>
      <c r="AA1360" s="53"/>
    </row>
    <row r="1361" spans="1:27">
      <c r="A1361" s="53"/>
      <c r="B1361" s="53"/>
      <c r="C1361" s="53"/>
      <c r="D1361" s="5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  <c r="AA1361" s="53"/>
    </row>
    <row r="1362" spans="1:27">
      <c r="A1362" s="53"/>
      <c r="B1362" s="53"/>
      <c r="C1362" s="53"/>
      <c r="D1362" s="5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53"/>
      <c r="Z1362" s="53"/>
      <c r="AA1362" s="53"/>
    </row>
    <row r="1363" spans="1:27">
      <c r="A1363" s="53"/>
      <c r="B1363" s="53"/>
      <c r="C1363" s="53"/>
      <c r="D1363" s="5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53"/>
      <c r="Z1363" s="53"/>
      <c r="AA1363" s="53"/>
    </row>
    <row r="1364" spans="1:27">
      <c r="A1364" s="53"/>
      <c r="B1364" s="53"/>
      <c r="C1364" s="53"/>
      <c r="D1364" s="5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53"/>
      <c r="Z1364" s="53"/>
      <c r="AA1364" s="53"/>
    </row>
    <row r="1365" spans="1:27">
      <c r="A1365" s="53"/>
      <c r="B1365" s="53"/>
      <c r="C1365" s="53"/>
      <c r="D1365" s="5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53"/>
      <c r="Z1365" s="53"/>
      <c r="AA1365" s="53"/>
    </row>
    <row r="1366" spans="1:27">
      <c r="A1366" s="53"/>
      <c r="B1366" s="53"/>
      <c r="C1366" s="53"/>
      <c r="D1366" s="5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53"/>
      <c r="Z1366" s="53"/>
      <c r="AA1366" s="53"/>
    </row>
    <row r="1367" spans="1:27">
      <c r="A1367" s="53"/>
      <c r="B1367" s="53"/>
      <c r="C1367" s="53"/>
      <c r="D1367" s="5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53"/>
      <c r="Z1367" s="53"/>
      <c r="AA1367" s="53"/>
    </row>
    <row r="1368" spans="1:27">
      <c r="A1368" s="53"/>
      <c r="B1368" s="53"/>
      <c r="C1368" s="53"/>
      <c r="D1368" s="5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53"/>
      <c r="Z1368" s="53"/>
      <c r="AA1368" s="53"/>
    </row>
    <row r="1369" spans="1:27">
      <c r="A1369" s="53"/>
      <c r="B1369" s="53"/>
      <c r="C1369" s="53"/>
      <c r="D1369" s="5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  <c r="AA1369" s="53"/>
    </row>
    <row r="1370" spans="1:27">
      <c r="A1370" s="53"/>
      <c r="B1370" s="53"/>
      <c r="C1370" s="53"/>
      <c r="D1370" s="5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  <c r="AA1370" s="53"/>
    </row>
    <row r="1371" spans="1:27">
      <c r="A1371" s="53"/>
      <c r="B1371" s="53"/>
      <c r="C1371" s="53"/>
      <c r="D1371" s="5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53"/>
      <c r="Z1371" s="53"/>
      <c r="AA1371" s="53"/>
    </row>
    <row r="1372" spans="1:27">
      <c r="A1372" s="53"/>
      <c r="B1372" s="53"/>
      <c r="C1372" s="53"/>
      <c r="D1372" s="5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53"/>
      <c r="Z1372" s="53"/>
      <c r="AA1372" s="53"/>
    </row>
    <row r="1373" spans="1:27">
      <c r="A1373" s="53"/>
      <c r="B1373" s="53"/>
      <c r="C1373" s="53"/>
      <c r="D1373" s="5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  <c r="AA1373" s="53"/>
    </row>
    <row r="1374" spans="1:27">
      <c r="A1374" s="53"/>
      <c r="B1374" s="53"/>
      <c r="C1374" s="53"/>
      <c r="D1374" s="53"/>
      <c r="E1374" s="53"/>
      <c r="F1374" s="53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  <c r="X1374" s="53"/>
      <c r="Y1374" s="53"/>
      <c r="Z1374" s="53"/>
      <c r="AA1374" s="53"/>
    </row>
    <row r="1375" spans="1:27">
      <c r="A1375" s="53"/>
      <c r="B1375" s="53"/>
      <c r="C1375" s="53"/>
      <c r="D1375" s="53"/>
      <c r="E1375" s="53"/>
      <c r="F1375" s="53"/>
      <c r="G1375" s="53"/>
      <c r="H1375" s="53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  <c r="W1375" s="53"/>
      <c r="X1375" s="53"/>
      <c r="Y1375" s="53"/>
      <c r="Z1375" s="53"/>
      <c r="AA1375" s="53"/>
    </row>
    <row r="1376" spans="1:27">
      <c r="A1376" s="53"/>
      <c r="B1376" s="53"/>
      <c r="C1376" s="53"/>
      <c r="D1376" s="53"/>
      <c r="E1376" s="53"/>
      <c r="F1376" s="53"/>
      <c r="G1376" s="53"/>
      <c r="H1376" s="53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  <c r="AA1376" s="53"/>
    </row>
    <row r="1377" spans="1:27">
      <c r="A1377" s="53"/>
      <c r="B1377" s="53"/>
      <c r="C1377" s="53"/>
      <c r="D1377" s="53"/>
      <c r="E1377" s="53"/>
      <c r="F1377" s="53"/>
      <c r="G1377" s="53"/>
      <c r="H1377" s="53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  <c r="W1377" s="53"/>
      <c r="X1377" s="53"/>
      <c r="Y1377" s="53"/>
      <c r="Z1377" s="53"/>
      <c r="AA1377" s="53"/>
    </row>
    <row r="1378" spans="1:27">
      <c r="A1378" s="53"/>
      <c r="B1378" s="53"/>
      <c r="C1378" s="53"/>
      <c r="D1378" s="53"/>
      <c r="E1378" s="53"/>
      <c r="F1378" s="53"/>
      <c r="G1378" s="53"/>
      <c r="H1378" s="53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  <c r="W1378" s="53"/>
      <c r="X1378" s="53"/>
      <c r="Y1378" s="53"/>
      <c r="Z1378" s="53"/>
      <c r="AA1378" s="53"/>
    </row>
    <row r="1379" spans="1:27">
      <c r="A1379" s="53"/>
      <c r="B1379" s="53"/>
      <c r="C1379" s="53"/>
      <c r="D1379" s="5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/>
      <c r="AA1379" s="53"/>
    </row>
    <row r="1380" spans="1:27">
      <c r="A1380" s="53"/>
      <c r="B1380" s="53"/>
      <c r="C1380" s="53"/>
      <c r="D1380" s="53"/>
      <c r="E1380" s="53"/>
      <c r="F1380" s="53"/>
      <c r="G1380" s="53"/>
      <c r="H1380" s="53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  <c r="W1380" s="53"/>
      <c r="X1380" s="53"/>
      <c r="Y1380" s="53"/>
      <c r="Z1380" s="53"/>
      <c r="AA1380" s="53"/>
    </row>
    <row r="1381" spans="1:27">
      <c r="A1381" s="53"/>
      <c r="B1381" s="53"/>
      <c r="C1381" s="53"/>
      <c r="D1381" s="53"/>
      <c r="E1381" s="53"/>
      <c r="F1381" s="53"/>
      <c r="G1381" s="53"/>
      <c r="H1381" s="53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  <c r="W1381" s="53"/>
      <c r="X1381" s="53"/>
      <c r="Y1381" s="53"/>
      <c r="Z1381" s="53"/>
      <c r="AA1381" s="53"/>
    </row>
    <row r="1382" spans="1:27">
      <c r="A1382" s="53"/>
      <c r="B1382" s="53"/>
      <c r="C1382" s="53"/>
      <c r="D1382" s="53"/>
      <c r="E1382" s="53"/>
      <c r="F1382" s="53"/>
      <c r="G1382" s="53"/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  <c r="X1382" s="53"/>
      <c r="Y1382" s="53"/>
      <c r="Z1382" s="53"/>
      <c r="AA1382" s="53"/>
    </row>
    <row r="1383" spans="1:27">
      <c r="A1383" s="53"/>
      <c r="B1383" s="53"/>
      <c r="C1383" s="53"/>
      <c r="D1383" s="5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  <c r="AA1383" s="53"/>
    </row>
    <row r="1384" spans="1:27">
      <c r="A1384" s="53"/>
      <c r="B1384" s="53"/>
      <c r="C1384" s="53"/>
      <c r="D1384" s="53"/>
      <c r="E1384" s="53"/>
      <c r="F1384" s="53"/>
      <c r="G1384" s="53"/>
      <c r="H1384" s="53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  <c r="W1384" s="53"/>
      <c r="X1384" s="53"/>
      <c r="Y1384" s="53"/>
      <c r="Z1384" s="53"/>
      <c r="AA1384" s="53"/>
    </row>
    <row r="1385" spans="1:27">
      <c r="A1385" s="53"/>
      <c r="B1385" s="53"/>
      <c r="C1385" s="53"/>
      <c r="D1385" s="53"/>
      <c r="E1385" s="53"/>
      <c r="F1385" s="53"/>
      <c r="G1385" s="53"/>
      <c r="H1385" s="53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  <c r="X1385" s="53"/>
      <c r="Y1385" s="53"/>
      <c r="Z1385" s="53"/>
      <c r="AA1385" s="53"/>
    </row>
    <row r="1386" spans="1:27">
      <c r="A1386" s="53"/>
      <c r="B1386" s="53"/>
      <c r="C1386" s="53"/>
      <c r="D1386" s="53"/>
      <c r="E1386" s="53"/>
      <c r="F1386" s="53"/>
      <c r="G1386" s="53"/>
      <c r="H1386" s="53"/>
      <c r="I1386" s="53"/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53"/>
      <c r="Z1386" s="53"/>
      <c r="AA1386" s="53"/>
    </row>
    <row r="1387" spans="1:27">
      <c r="A1387" s="53"/>
      <c r="B1387" s="53"/>
      <c r="C1387" s="53"/>
      <c r="D1387" s="53"/>
      <c r="E1387" s="53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53"/>
      <c r="Z1387" s="53"/>
      <c r="AA1387" s="53"/>
    </row>
    <row r="1388" spans="1:27">
      <c r="A1388" s="53"/>
      <c r="B1388" s="53"/>
      <c r="C1388" s="53"/>
      <c r="D1388" s="5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  <c r="AA1388" s="53"/>
    </row>
    <row r="1389" spans="1:27">
      <c r="A1389" s="53"/>
      <c r="B1389" s="53"/>
      <c r="C1389" s="53"/>
      <c r="D1389" s="53"/>
      <c r="E1389" s="53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53"/>
      <c r="Z1389" s="53"/>
      <c r="AA1389" s="53"/>
    </row>
    <row r="1390" spans="1:27">
      <c r="A1390" s="53"/>
      <c r="B1390" s="53"/>
      <c r="C1390" s="53"/>
      <c r="D1390" s="5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  <c r="AA1390" s="53"/>
    </row>
    <row r="1391" spans="1:27">
      <c r="A1391" s="53"/>
      <c r="B1391" s="53"/>
      <c r="C1391" s="53"/>
      <c r="D1391" s="5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  <c r="AA1391" s="53"/>
    </row>
    <row r="1392" spans="1:27">
      <c r="A1392" s="53"/>
      <c r="B1392" s="53"/>
      <c r="C1392" s="53"/>
      <c r="D1392" s="53"/>
      <c r="E1392" s="53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53"/>
      <c r="Z1392" s="53"/>
      <c r="AA1392" s="53"/>
    </row>
    <row r="1393" spans="1:27">
      <c r="A1393" s="53"/>
      <c r="B1393" s="53"/>
      <c r="C1393" s="53"/>
      <c r="D1393" s="53"/>
      <c r="E1393" s="53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53"/>
      <c r="Z1393" s="53"/>
      <c r="AA1393" s="53"/>
    </row>
    <row r="1394" spans="1:27">
      <c r="A1394" s="53"/>
      <c r="B1394" s="53"/>
      <c r="C1394" s="53"/>
      <c r="D1394" s="53"/>
      <c r="E1394" s="53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  <c r="AA1394" s="53"/>
    </row>
    <row r="1395" spans="1:27">
      <c r="A1395" s="53"/>
      <c r="B1395" s="53"/>
      <c r="C1395" s="53"/>
      <c r="D1395" s="53"/>
      <c r="E1395" s="53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53"/>
      <c r="Z1395" s="53"/>
      <c r="AA1395" s="53"/>
    </row>
    <row r="1396" spans="1:27">
      <c r="A1396" s="53"/>
      <c r="B1396" s="53"/>
      <c r="C1396" s="53"/>
      <c r="D1396" s="53"/>
      <c r="E1396" s="53"/>
      <c r="F1396" s="53"/>
      <c r="G1396" s="53"/>
      <c r="H1396" s="53"/>
      <c r="I1396" s="53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53"/>
      <c r="Z1396" s="53"/>
      <c r="AA1396" s="53"/>
    </row>
    <row r="1397" spans="1:27">
      <c r="A1397" s="53"/>
      <c r="B1397" s="53"/>
      <c r="C1397" s="53"/>
      <c r="D1397" s="53"/>
      <c r="E1397" s="53"/>
      <c r="F1397" s="53"/>
      <c r="G1397" s="53"/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  <c r="AA1397" s="53"/>
    </row>
    <row r="1398" spans="1:27">
      <c r="A1398" s="53"/>
      <c r="B1398" s="53"/>
      <c r="C1398" s="53"/>
      <c r="D1398" s="53"/>
      <c r="E1398" s="53"/>
      <c r="F1398" s="53"/>
      <c r="G1398" s="53"/>
      <c r="H1398" s="53"/>
      <c r="I1398" s="53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53"/>
      <c r="Z1398" s="53"/>
      <c r="AA1398" s="53"/>
    </row>
    <row r="1399" spans="1:27">
      <c r="A1399" s="53"/>
      <c r="B1399" s="53"/>
      <c r="C1399" s="53"/>
      <c r="D1399" s="53"/>
      <c r="E1399" s="53"/>
      <c r="F1399" s="53"/>
      <c r="G1399" s="53"/>
      <c r="H1399" s="53"/>
      <c r="I1399" s="53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53"/>
      <c r="Z1399" s="53"/>
      <c r="AA1399" s="53"/>
    </row>
    <row r="1400" spans="1:27">
      <c r="A1400" s="53"/>
      <c r="B1400" s="53"/>
      <c r="C1400" s="53"/>
      <c r="D1400" s="53"/>
      <c r="E1400" s="53"/>
      <c r="F1400" s="53"/>
      <c r="G1400" s="53"/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  <c r="AA1400" s="53"/>
    </row>
    <row r="1401" spans="1:27">
      <c r="A1401" s="53"/>
      <c r="B1401" s="53"/>
      <c r="C1401" s="53"/>
      <c r="D1401" s="53"/>
      <c r="E1401" s="53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  <c r="W1401" s="53"/>
      <c r="X1401" s="53"/>
      <c r="Y1401" s="53"/>
      <c r="Z1401" s="53"/>
      <c r="AA1401" s="53"/>
    </row>
    <row r="1402" spans="1:27">
      <c r="A1402" s="53"/>
      <c r="B1402" s="53"/>
      <c r="C1402" s="53"/>
      <c r="D1402" s="5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  <c r="W1402" s="53"/>
      <c r="X1402" s="53"/>
      <c r="Y1402" s="53"/>
      <c r="Z1402" s="53"/>
      <c r="AA1402" s="53"/>
    </row>
    <row r="1403" spans="1:27">
      <c r="A1403" s="53"/>
      <c r="B1403" s="53"/>
      <c r="C1403" s="53"/>
      <c r="D1403" s="53"/>
      <c r="E1403" s="53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53"/>
      <c r="Z1403" s="53"/>
      <c r="AA1403" s="53"/>
    </row>
    <row r="1404" spans="1:27">
      <c r="A1404" s="53"/>
      <c r="B1404" s="53"/>
      <c r="C1404" s="53"/>
      <c r="D1404" s="53"/>
      <c r="E1404" s="53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  <c r="W1404" s="53"/>
      <c r="X1404" s="53"/>
      <c r="Y1404" s="53"/>
      <c r="Z1404" s="53"/>
      <c r="AA1404" s="53"/>
    </row>
    <row r="1405" spans="1:27">
      <c r="A1405" s="53"/>
      <c r="B1405" s="53"/>
      <c r="C1405" s="53"/>
      <c r="D1405" s="53"/>
      <c r="E1405" s="53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  <c r="W1405" s="53"/>
      <c r="X1405" s="53"/>
      <c r="Y1405" s="53"/>
      <c r="Z1405" s="53"/>
      <c r="AA1405" s="53"/>
    </row>
    <row r="1406" spans="1:27">
      <c r="A1406" s="53"/>
      <c r="B1406" s="53"/>
      <c r="C1406" s="53"/>
      <c r="D1406" s="53"/>
      <c r="E1406" s="53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53"/>
      <c r="Z1406" s="53"/>
      <c r="AA1406" s="53"/>
    </row>
    <row r="1407" spans="1:27">
      <c r="A1407" s="53"/>
      <c r="B1407" s="53"/>
      <c r="C1407" s="53"/>
      <c r="D1407" s="53"/>
      <c r="E1407" s="53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  <c r="W1407" s="53"/>
      <c r="X1407" s="53"/>
      <c r="Y1407" s="53"/>
      <c r="Z1407" s="53"/>
      <c r="AA1407" s="53"/>
    </row>
    <row r="1408" spans="1:27">
      <c r="A1408" s="53"/>
      <c r="B1408" s="53"/>
      <c r="C1408" s="53"/>
      <c r="D1408" s="53"/>
      <c r="E1408" s="53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  <c r="W1408" s="53"/>
      <c r="X1408" s="53"/>
      <c r="Y1408" s="53"/>
      <c r="Z1408" s="53"/>
      <c r="AA1408" s="53"/>
    </row>
    <row r="1409" spans="1:27">
      <c r="A1409" s="53"/>
      <c r="B1409" s="53"/>
      <c r="C1409" s="53"/>
      <c r="D1409" s="53"/>
      <c r="E1409" s="53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3"/>
      <c r="X1409" s="53"/>
      <c r="Y1409" s="53"/>
      <c r="Z1409" s="53"/>
      <c r="AA1409" s="53"/>
    </row>
    <row r="1410" spans="1:27">
      <c r="A1410" s="53"/>
      <c r="B1410" s="53"/>
      <c r="C1410" s="53"/>
      <c r="D1410" s="53"/>
      <c r="E1410" s="53"/>
      <c r="F1410" s="53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3"/>
      <c r="X1410" s="53"/>
      <c r="Y1410" s="53"/>
      <c r="Z1410" s="53"/>
      <c r="AA1410" s="53"/>
    </row>
    <row r="1411" spans="1:27">
      <c r="A1411" s="53"/>
      <c r="B1411" s="53"/>
      <c r="C1411" s="53"/>
      <c r="D1411" s="53"/>
      <c r="E1411" s="53"/>
      <c r="F1411" s="53"/>
      <c r="G1411" s="53"/>
      <c r="H1411" s="53"/>
      <c r="I1411" s="53"/>
      <c r="J1411" s="53"/>
      <c r="K1411" s="53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  <c r="W1411" s="53"/>
      <c r="X1411" s="53"/>
      <c r="Y1411" s="53"/>
      <c r="Z1411" s="53"/>
      <c r="AA1411" s="53"/>
    </row>
    <row r="1412" spans="1:27">
      <c r="A1412" s="53"/>
      <c r="B1412" s="53"/>
      <c r="C1412" s="53"/>
      <c r="D1412" s="53"/>
      <c r="E1412" s="53"/>
      <c r="F1412" s="53"/>
      <c r="G1412" s="53"/>
      <c r="H1412" s="53"/>
      <c r="I1412" s="53"/>
      <c r="J1412" s="53"/>
      <c r="K1412" s="53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  <c r="W1412" s="53"/>
      <c r="X1412" s="53"/>
      <c r="Y1412" s="53"/>
      <c r="Z1412" s="53"/>
      <c r="AA1412" s="53"/>
    </row>
    <row r="1413" spans="1:27">
      <c r="A1413" s="53"/>
      <c r="B1413" s="53"/>
      <c r="C1413" s="53"/>
      <c r="D1413" s="53"/>
      <c r="E1413" s="53"/>
      <c r="F1413" s="53"/>
      <c r="G1413" s="53"/>
      <c r="H1413" s="53"/>
      <c r="I1413" s="53"/>
      <c r="J1413" s="53"/>
      <c r="K1413" s="53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  <c r="W1413" s="53"/>
      <c r="X1413" s="53"/>
      <c r="Y1413" s="53"/>
      <c r="Z1413" s="53"/>
      <c r="AA1413" s="53"/>
    </row>
    <row r="1414" spans="1:27">
      <c r="A1414" s="53"/>
      <c r="B1414" s="53"/>
      <c r="C1414" s="53"/>
      <c r="D1414" s="5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  <c r="AA1414" s="53"/>
    </row>
    <row r="1415" spans="1:27">
      <c r="A1415" s="53"/>
      <c r="B1415" s="53"/>
      <c r="C1415" s="53"/>
      <c r="D1415" s="53"/>
      <c r="E1415" s="53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  <c r="W1415" s="53"/>
      <c r="X1415" s="53"/>
      <c r="Y1415" s="53"/>
      <c r="Z1415" s="53"/>
      <c r="AA1415" s="53"/>
    </row>
    <row r="1416" spans="1:27">
      <c r="A1416" s="53"/>
      <c r="B1416" s="53"/>
      <c r="C1416" s="53"/>
      <c r="D1416" s="53"/>
      <c r="E1416" s="53"/>
      <c r="F1416" s="53"/>
      <c r="G1416" s="53"/>
      <c r="H1416" s="53"/>
      <c r="I1416" s="53"/>
      <c r="J1416" s="53"/>
      <c r="K1416" s="53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  <c r="W1416" s="53"/>
      <c r="X1416" s="53"/>
      <c r="Y1416" s="53"/>
      <c r="Z1416" s="53"/>
      <c r="AA1416" s="53"/>
    </row>
    <row r="1417" spans="1:27">
      <c r="A1417" s="53"/>
      <c r="B1417" s="53"/>
      <c r="C1417" s="53"/>
      <c r="D1417" s="53"/>
      <c r="E1417" s="53"/>
      <c r="F1417" s="53"/>
      <c r="G1417" s="53"/>
      <c r="H1417" s="53"/>
      <c r="I1417" s="53"/>
      <c r="J1417" s="53"/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3"/>
      <c r="Y1417" s="53"/>
      <c r="Z1417" s="53"/>
      <c r="AA1417" s="53"/>
    </row>
    <row r="1418" spans="1:27">
      <c r="A1418" s="53"/>
      <c r="B1418" s="53"/>
      <c r="C1418" s="53"/>
      <c r="D1418" s="53"/>
      <c r="E1418" s="53"/>
      <c r="F1418" s="53"/>
      <c r="G1418" s="53"/>
      <c r="H1418" s="53"/>
      <c r="I1418" s="53"/>
      <c r="J1418" s="53"/>
      <c r="K1418" s="53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  <c r="W1418" s="53"/>
      <c r="X1418" s="53"/>
      <c r="Y1418" s="53"/>
      <c r="Z1418" s="53"/>
      <c r="AA1418" s="53"/>
    </row>
    <row r="1419" spans="1:27">
      <c r="A1419" s="53"/>
      <c r="B1419" s="53"/>
      <c r="C1419" s="53"/>
      <c r="D1419" s="5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  <c r="W1419" s="53"/>
      <c r="X1419" s="53"/>
      <c r="Y1419" s="53"/>
      <c r="Z1419" s="53"/>
      <c r="AA1419" s="53"/>
    </row>
    <row r="1420" spans="1:27">
      <c r="A1420" s="53"/>
      <c r="B1420" s="53"/>
      <c r="C1420" s="53"/>
      <c r="D1420" s="53"/>
      <c r="E1420" s="53"/>
      <c r="F1420" s="53"/>
      <c r="G1420" s="53"/>
      <c r="H1420" s="53"/>
      <c r="I1420" s="53"/>
      <c r="J1420" s="53"/>
      <c r="K1420" s="53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  <c r="W1420" s="53"/>
      <c r="X1420" s="53"/>
      <c r="Y1420" s="53"/>
      <c r="Z1420" s="53"/>
      <c r="AA1420" s="53"/>
    </row>
    <row r="1421" spans="1:27">
      <c r="A1421" s="53"/>
      <c r="B1421" s="53"/>
      <c r="C1421" s="53"/>
      <c r="D1421" s="5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  <c r="W1421" s="53"/>
      <c r="X1421" s="53"/>
      <c r="Y1421" s="53"/>
      <c r="Z1421" s="53"/>
      <c r="AA1421" s="53"/>
    </row>
    <row r="1422" spans="1:27">
      <c r="A1422" s="53"/>
      <c r="B1422" s="53"/>
      <c r="C1422" s="53"/>
      <c r="D1422" s="5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  <c r="AA1422" s="53"/>
    </row>
    <row r="1423" spans="1:27">
      <c r="A1423" s="53"/>
      <c r="B1423" s="53"/>
      <c r="C1423" s="53"/>
      <c r="D1423" s="53"/>
      <c r="E1423" s="53"/>
      <c r="F1423" s="53"/>
      <c r="G1423" s="53"/>
      <c r="H1423" s="53"/>
      <c r="I1423" s="53"/>
      <c r="J1423" s="53"/>
      <c r="K1423" s="53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  <c r="W1423" s="53"/>
      <c r="X1423" s="53"/>
      <c r="Y1423" s="53"/>
      <c r="Z1423" s="53"/>
      <c r="AA1423" s="53"/>
    </row>
    <row r="1424" spans="1:27">
      <c r="A1424" s="53"/>
      <c r="B1424" s="53"/>
      <c r="C1424" s="53"/>
      <c r="D1424" s="53"/>
      <c r="E1424" s="53"/>
      <c r="F1424" s="53"/>
      <c r="G1424" s="53"/>
      <c r="H1424" s="53"/>
      <c r="I1424" s="53"/>
      <c r="J1424" s="53"/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3"/>
      <c r="Y1424" s="53"/>
      <c r="Z1424" s="53"/>
      <c r="AA1424" s="53"/>
    </row>
    <row r="1425" spans="1:27">
      <c r="A1425" s="53"/>
      <c r="B1425" s="53"/>
      <c r="C1425" s="53"/>
      <c r="D1425" s="53"/>
      <c r="E1425" s="53"/>
      <c r="F1425" s="53"/>
      <c r="G1425" s="53"/>
      <c r="H1425" s="53"/>
      <c r="I1425" s="53"/>
      <c r="J1425" s="53"/>
      <c r="K1425" s="53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  <c r="W1425" s="53"/>
      <c r="X1425" s="53"/>
      <c r="Y1425" s="53"/>
      <c r="Z1425" s="53"/>
      <c r="AA1425" s="53"/>
    </row>
    <row r="1426" spans="1:27">
      <c r="A1426" s="53"/>
      <c r="B1426" s="53"/>
      <c r="C1426" s="53"/>
      <c r="D1426" s="53"/>
      <c r="E1426" s="53"/>
      <c r="F1426" s="53"/>
      <c r="G1426" s="53"/>
      <c r="H1426" s="53"/>
      <c r="I1426" s="53"/>
      <c r="J1426" s="53"/>
      <c r="K1426" s="53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  <c r="W1426" s="53"/>
      <c r="X1426" s="53"/>
      <c r="Y1426" s="53"/>
      <c r="Z1426" s="53"/>
      <c r="AA1426" s="53"/>
    </row>
    <row r="1427" spans="1:27">
      <c r="A1427" s="53"/>
      <c r="B1427" s="53"/>
      <c r="C1427" s="53"/>
      <c r="D1427" s="53"/>
      <c r="E1427" s="53"/>
      <c r="F1427" s="53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3"/>
      <c r="X1427" s="53"/>
      <c r="Y1427" s="53"/>
      <c r="Z1427" s="53"/>
      <c r="AA1427" s="53"/>
    </row>
    <row r="1428" spans="1:27">
      <c r="A1428" s="53"/>
      <c r="B1428" s="53"/>
      <c r="C1428" s="53"/>
      <c r="D1428" s="53"/>
      <c r="E1428" s="53"/>
      <c r="F1428" s="53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3"/>
      <c r="X1428" s="53"/>
      <c r="Y1428" s="53"/>
      <c r="Z1428" s="53"/>
      <c r="AA1428" s="53"/>
    </row>
    <row r="1429" spans="1:27">
      <c r="A1429" s="53"/>
      <c r="B1429" s="53"/>
      <c r="C1429" s="53"/>
      <c r="D1429" s="53"/>
      <c r="E1429" s="53"/>
      <c r="F1429" s="53"/>
      <c r="G1429" s="53"/>
      <c r="H1429" s="53"/>
      <c r="I1429" s="53"/>
      <c r="J1429" s="53"/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  <c r="AA1429" s="53"/>
    </row>
    <row r="1430" spans="1:27">
      <c r="A1430" s="53"/>
      <c r="B1430" s="53"/>
      <c r="C1430" s="53"/>
      <c r="D1430" s="53"/>
      <c r="E1430" s="53"/>
      <c r="F1430" s="53"/>
      <c r="G1430" s="53"/>
      <c r="H1430" s="53"/>
      <c r="I1430" s="53"/>
      <c r="J1430" s="53"/>
      <c r="K1430" s="53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  <c r="W1430" s="53"/>
      <c r="X1430" s="53"/>
      <c r="Y1430" s="53"/>
      <c r="Z1430" s="53"/>
      <c r="AA1430" s="53"/>
    </row>
    <row r="1431" spans="1:27">
      <c r="A1431" s="53"/>
      <c r="B1431" s="53"/>
      <c r="C1431" s="53"/>
      <c r="D1431" s="53"/>
      <c r="E1431" s="53"/>
      <c r="F1431" s="53"/>
      <c r="G1431" s="53"/>
      <c r="H1431" s="53"/>
      <c r="I1431" s="53"/>
      <c r="J1431" s="53"/>
      <c r="K1431" s="53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  <c r="W1431" s="53"/>
      <c r="X1431" s="53"/>
      <c r="Y1431" s="53"/>
      <c r="Z1431" s="53"/>
      <c r="AA1431" s="53"/>
    </row>
    <row r="1432" spans="1:27">
      <c r="A1432" s="53"/>
      <c r="B1432" s="53"/>
      <c r="C1432" s="53"/>
      <c r="D1432" s="53"/>
      <c r="E1432" s="53"/>
      <c r="F1432" s="53"/>
      <c r="G1432" s="53"/>
      <c r="H1432" s="53"/>
      <c r="I1432" s="53"/>
      <c r="J1432" s="53"/>
      <c r="K1432" s="53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  <c r="W1432" s="53"/>
      <c r="X1432" s="53"/>
      <c r="Y1432" s="53"/>
      <c r="Z1432" s="53"/>
      <c r="AA1432" s="53"/>
    </row>
    <row r="1433" spans="1:27">
      <c r="A1433" s="53"/>
      <c r="B1433" s="53"/>
      <c r="C1433" s="53"/>
      <c r="D1433" s="53"/>
      <c r="E1433" s="53"/>
      <c r="F1433" s="53"/>
      <c r="G1433" s="53"/>
      <c r="H1433" s="53"/>
      <c r="I1433" s="53"/>
      <c r="J1433" s="53"/>
      <c r="K1433" s="53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  <c r="W1433" s="53"/>
      <c r="X1433" s="53"/>
      <c r="Y1433" s="53"/>
      <c r="Z1433" s="53"/>
      <c r="AA1433" s="53"/>
    </row>
    <row r="1434" spans="1:27">
      <c r="A1434" s="53"/>
      <c r="B1434" s="53"/>
      <c r="C1434" s="53"/>
      <c r="D1434" s="53"/>
      <c r="E1434" s="53"/>
      <c r="F1434" s="53"/>
      <c r="G1434" s="53"/>
      <c r="H1434" s="53"/>
      <c r="I1434" s="53"/>
      <c r="J1434" s="53"/>
      <c r="K1434" s="53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  <c r="W1434" s="53"/>
      <c r="X1434" s="53"/>
      <c r="Y1434" s="53"/>
      <c r="Z1434" s="53"/>
      <c r="AA1434" s="53"/>
    </row>
    <row r="1435" spans="1:27">
      <c r="A1435" s="53"/>
      <c r="B1435" s="53"/>
      <c r="C1435" s="53"/>
      <c r="D1435" s="53"/>
      <c r="E1435" s="53"/>
      <c r="F1435" s="53"/>
      <c r="G1435" s="53"/>
      <c r="H1435" s="53"/>
      <c r="I1435" s="53"/>
      <c r="J1435" s="53"/>
      <c r="K1435" s="53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  <c r="W1435" s="53"/>
      <c r="X1435" s="53"/>
      <c r="Y1435" s="53"/>
      <c r="Z1435" s="53"/>
      <c r="AA1435" s="53"/>
    </row>
    <row r="1436" spans="1:27">
      <c r="A1436" s="53"/>
      <c r="B1436" s="53"/>
      <c r="C1436" s="53"/>
      <c r="D1436" s="53"/>
      <c r="E1436" s="53"/>
      <c r="F1436" s="53"/>
      <c r="G1436" s="53"/>
      <c r="H1436" s="53"/>
      <c r="I1436" s="53"/>
      <c r="J1436" s="53"/>
      <c r="K1436" s="53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  <c r="W1436" s="53"/>
      <c r="X1436" s="53"/>
      <c r="Y1436" s="53"/>
      <c r="Z1436" s="53"/>
      <c r="AA1436" s="53"/>
    </row>
    <row r="1437" spans="1:27">
      <c r="A1437" s="53"/>
      <c r="B1437" s="53"/>
      <c r="C1437" s="53"/>
      <c r="D1437" s="53"/>
      <c r="E1437" s="53"/>
      <c r="F1437" s="53"/>
      <c r="G1437" s="53"/>
      <c r="H1437" s="53"/>
      <c r="I1437" s="53"/>
      <c r="J1437" s="53"/>
      <c r="K1437" s="53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  <c r="W1437" s="53"/>
      <c r="X1437" s="53"/>
      <c r="Y1437" s="53"/>
      <c r="Z1437" s="53"/>
      <c r="AA1437" s="53"/>
    </row>
    <row r="1438" spans="1:27">
      <c r="A1438" s="53"/>
      <c r="B1438" s="53"/>
      <c r="C1438" s="53"/>
      <c r="D1438" s="53"/>
      <c r="E1438" s="53"/>
      <c r="F1438" s="53"/>
      <c r="G1438" s="53"/>
      <c r="H1438" s="53"/>
      <c r="I1438" s="53"/>
      <c r="J1438" s="53"/>
      <c r="K1438" s="53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  <c r="W1438" s="53"/>
      <c r="X1438" s="53"/>
      <c r="Y1438" s="53"/>
      <c r="Z1438" s="53"/>
      <c r="AA1438" s="53"/>
    </row>
    <row r="1439" spans="1:27">
      <c r="A1439" s="53"/>
      <c r="B1439" s="53"/>
      <c r="C1439" s="53"/>
      <c r="D1439" s="53"/>
      <c r="E1439" s="53"/>
      <c r="F1439" s="53"/>
      <c r="G1439" s="53"/>
      <c r="H1439" s="53"/>
      <c r="I1439" s="53"/>
      <c r="J1439" s="53"/>
      <c r="K1439" s="53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  <c r="W1439" s="53"/>
      <c r="X1439" s="53"/>
      <c r="Y1439" s="53"/>
      <c r="Z1439" s="53"/>
      <c r="AA1439" s="53"/>
    </row>
    <row r="1440" spans="1:27">
      <c r="A1440" s="53"/>
      <c r="B1440" s="53"/>
      <c r="C1440" s="53"/>
      <c r="D1440" s="53"/>
      <c r="E1440" s="53"/>
      <c r="F1440" s="53"/>
      <c r="G1440" s="53"/>
      <c r="H1440" s="53"/>
      <c r="I1440" s="53"/>
      <c r="J1440" s="53"/>
      <c r="K1440" s="53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  <c r="W1440" s="53"/>
      <c r="X1440" s="53"/>
      <c r="Y1440" s="53"/>
      <c r="Z1440" s="53"/>
      <c r="AA1440" s="53"/>
    </row>
    <row r="1441" spans="1:27">
      <c r="A1441" s="53"/>
      <c r="B1441" s="53"/>
      <c r="C1441" s="53"/>
      <c r="D1441" s="53"/>
      <c r="E1441" s="53"/>
      <c r="F1441" s="53"/>
      <c r="G1441" s="53"/>
      <c r="H1441" s="53"/>
      <c r="I1441" s="53"/>
      <c r="J1441" s="53"/>
      <c r="K1441" s="53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  <c r="W1441" s="53"/>
      <c r="X1441" s="53"/>
      <c r="Y1441" s="53"/>
      <c r="Z1441" s="53"/>
      <c r="AA1441" s="53"/>
    </row>
    <row r="1442" spans="1:27">
      <c r="A1442" s="53"/>
      <c r="B1442" s="53"/>
      <c r="C1442" s="53"/>
      <c r="D1442" s="53"/>
      <c r="E1442" s="53"/>
      <c r="F1442" s="53"/>
      <c r="G1442" s="53"/>
      <c r="H1442" s="53"/>
      <c r="I1442" s="53"/>
      <c r="J1442" s="53"/>
      <c r="K1442" s="53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  <c r="W1442" s="53"/>
      <c r="X1442" s="53"/>
      <c r="Y1442" s="53"/>
      <c r="Z1442" s="53"/>
      <c r="AA1442" s="53"/>
    </row>
    <row r="1443" spans="1:27">
      <c r="A1443" s="53"/>
      <c r="B1443" s="53"/>
      <c r="C1443" s="53"/>
      <c r="D1443" s="53"/>
      <c r="E1443" s="53"/>
      <c r="F1443" s="53"/>
      <c r="G1443" s="53"/>
      <c r="H1443" s="53"/>
      <c r="I1443" s="53"/>
      <c r="J1443" s="53"/>
      <c r="K1443" s="53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  <c r="W1443" s="53"/>
      <c r="X1443" s="53"/>
      <c r="Y1443" s="53"/>
      <c r="Z1443" s="53"/>
      <c r="AA1443" s="53"/>
    </row>
    <row r="1444" spans="1:27">
      <c r="A1444" s="53"/>
      <c r="B1444" s="53"/>
      <c r="C1444" s="53"/>
      <c r="D1444" s="53"/>
      <c r="E1444" s="53"/>
      <c r="F1444" s="53"/>
      <c r="G1444" s="53"/>
      <c r="H1444" s="53"/>
      <c r="I1444" s="53"/>
      <c r="J1444" s="53"/>
      <c r="K1444" s="53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  <c r="W1444" s="53"/>
      <c r="X1444" s="53"/>
      <c r="Y1444" s="53"/>
      <c r="Z1444" s="53"/>
      <c r="AA1444" s="53"/>
    </row>
    <row r="1445" spans="1:27">
      <c r="A1445" s="53"/>
      <c r="B1445" s="53"/>
      <c r="C1445" s="53"/>
      <c r="D1445" s="53"/>
      <c r="E1445" s="53"/>
      <c r="F1445" s="53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3"/>
      <c r="X1445" s="53"/>
      <c r="Y1445" s="53"/>
      <c r="Z1445" s="53"/>
      <c r="AA1445" s="53"/>
    </row>
    <row r="1446" spans="1:27">
      <c r="A1446" s="53"/>
      <c r="B1446" s="53"/>
      <c r="C1446" s="53"/>
      <c r="D1446" s="53"/>
      <c r="E1446" s="53"/>
      <c r="F1446" s="53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3"/>
      <c r="X1446" s="53"/>
      <c r="Y1446" s="53"/>
      <c r="Z1446" s="53"/>
      <c r="AA1446" s="53"/>
    </row>
    <row r="1447" spans="1:27">
      <c r="A1447" s="53"/>
      <c r="B1447" s="53"/>
      <c r="C1447" s="53"/>
      <c r="D1447" s="5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  <c r="W1447" s="53"/>
      <c r="X1447" s="53"/>
      <c r="Y1447" s="53"/>
      <c r="Z1447" s="53"/>
      <c r="AA1447" s="53"/>
    </row>
    <row r="1448" spans="1:27">
      <c r="A1448" s="53"/>
      <c r="B1448" s="53"/>
      <c r="C1448" s="53"/>
      <c r="D1448" s="53"/>
      <c r="E1448" s="53"/>
      <c r="F1448" s="53"/>
      <c r="G1448" s="53"/>
      <c r="H1448" s="53"/>
      <c r="I1448" s="53"/>
      <c r="J1448" s="53"/>
      <c r="K1448" s="53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  <c r="W1448" s="53"/>
      <c r="X1448" s="53"/>
      <c r="Y1448" s="53"/>
      <c r="Z1448" s="53"/>
      <c r="AA1448" s="53"/>
    </row>
    <row r="1449" spans="1:27">
      <c r="A1449" s="53"/>
      <c r="B1449" s="53"/>
      <c r="C1449" s="53"/>
      <c r="D1449" s="53"/>
      <c r="E1449" s="53"/>
      <c r="F1449" s="53"/>
      <c r="G1449" s="53"/>
      <c r="H1449" s="53"/>
      <c r="I1449" s="53"/>
      <c r="J1449" s="53"/>
      <c r="K1449" s="53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  <c r="W1449" s="53"/>
      <c r="X1449" s="53"/>
      <c r="Y1449" s="53"/>
      <c r="Z1449" s="53"/>
      <c r="AA1449" s="53"/>
    </row>
    <row r="1450" spans="1:27">
      <c r="A1450" s="53"/>
      <c r="B1450" s="53"/>
      <c r="C1450" s="53"/>
      <c r="D1450" s="53"/>
      <c r="E1450" s="53"/>
      <c r="F1450" s="53"/>
      <c r="G1450" s="53"/>
      <c r="H1450" s="53"/>
      <c r="I1450" s="53"/>
      <c r="J1450" s="53"/>
      <c r="K1450" s="53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  <c r="W1450" s="53"/>
      <c r="X1450" s="53"/>
      <c r="Y1450" s="53"/>
      <c r="Z1450" s="53"/>
      <c r="AA1450" s="53"/>
    </row>
    <row r="1451" spans="1:27">
      <c r="A1451" s="53"/>
      <c r="B1451" s="53"/>
      <c r="C1451" s="53"/>
      <c r="D1451" s="53"/>
      <c r="E1451" s="53"/>
      <c r="F1451" s="53"/>
      <c r="G1451" s="53"/>
      <c r="H1451" s="53"/>
      <c r="I1451" s="53"/>
      <c r="J1451" s="53"/>
      <c r="K1451" s="53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  <c r="W1451" s="53"/>
      <c r="X1451" s="53"/>
      <c r="Y1451" s="53"/>
      <c r="Z1451" s="53"/>
      <c r="AA1451" s="53"/>
    </row>
    <row r="1452" spans="1:27">
      <c r="A1452" s="53"/>
      <c r="B1452" s="53"/>
      <c r="C1452" s="53"/>
      <c r="D1452" s="53"/>
      <c r="E1452" s="53"/>
      <c r="F1452" s="53"/>
      <c r="G1452" s="53"/>
      <c r="H1452" s="53"/>
      <c r="I1452" s="53"/>
      <c r="J1452" s="53"/>
      <c r="K1452" s="53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  <c r="W1452" s="53"/>
      <c r="X1452" s="53"/>
      <c r="Y1452" s="53"/>
      <c r="Z1452" s="53"/>
      <c r="AA1452" s="53"/>
    </row>
    <row r="1453" spans="1:27">
      <c r="A1453" s="53"/>
      <c r="B1453" s="53"/>
      <c r="C1453" s="53"/>
      <c r="D1453" s="53"/>
      <c r="E1453" s="53"/>
      <c r="F1453" s="53"/>
      <c r="G1453" s="53"/>
      <c r="H1453" s="53"/>
      <c r="I1453" s="53"/>
      <c r="J1453" s="53"/>
      <c r="K1453" s="53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  <c r="W1453" s="53"/>
      <c r="X1453" s="53"/>
      <c r="Y1453" s="53"/>
      <c r="Z1453" s="53"/>
      <c r="AA1453" s="53"/>
    </row>
    <row r="1454" spans="1:27">
      <c r="A1454" s="53"/>
      <c r="B1454" s="53"/>
      <c r="C1454" s="53"/>
      <c r="D1454" s="53"/>
      <c r="E1454" s="53"/>
      <c r="F1454" s="53"/>
      <c r="G1454" s="53"/>
      <c r="H1454" s="53"/>
      <c r="I1454" s="53"/>
      <c r="J1454" s="53"/>
      <c r="K1454" s="53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  <c r="W1454" s="53"/>
      <c r="X1454" s="53"/>
      <c r="Y1454" s="53"/>
      <c r="Z1454" s="53"/>
      <c r="AA1454" s="53"/>
    </row>
    <row r="1455" spans="1:27">
      <c r="A1455" s="53"/>
      <c r="B1455" s="53"/>
      <c r="C1455" s="53"/>
      <c r="D1455" s="53"/>
      <c r="E1455" s="53"/>
      <c r="F1455" s="53"/>
      <c r="G1455" s="53"/>
      <c r="H1455" s="53"/>
      <c r="I1455" s="53"/>
      <c r="J1455" s="53"/>
      <c r="K1455" s="53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  <c r="W1455" s="53"/>
      <c r="X1455" s="53"/>
      <c r="Y1455" s="53"/>
      <c r="Z1455" s="53"/>
      <c r="AA1455" s="53"/>
    </row>
    <row r="1456" spans="1:27">
      <c r="A1456" s="53"/>
      <c r="B1456" s="53"/>
      <c r="C1456" s="53"/>
      <c r="D1456" s="53"/>
      <c r="E1456" s="53"/>
      <c r="F1456" s="53"/>
      <c r="G1456" s="53"/>
      <c r="H1456" s="53"/>
      <c r="I1456" s="53"/>
      <c r="J1456" s="53"/>
      <c r="K1456" s="53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  <c r="W1456" s="53"/>
      <c r="X1456" s="53"/>
      <c r="Y1456" s="53"/>
      <c r="Z1456" s="53"/>
      <c r="AA1456" s="53"/>
    </row>
    <row r="1457" spans="1:27">
      <c r="A1457" s="53"/>
      <c r="B1457" s="53"/>
      <c r="C1457" s="53"/>
      <c r="D1457" s="53"/>
      <c r="E1457" s="53"/>
      <c r="F1457" s="53"/>
      <c r="G1457" s="53"/>
      <c r="H1457" s="53"/>
      <c r="I1457" s="53"/>
      <c r="J1457" s="53"/>
      <c r="K1457" s="53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  <c r="W1457" s="53"/>
      <c r="X1457" s="53"/>
      <c r="Y1457" s="53"/>
      <c r="Z1457" s="53"/>
      <c r="AA1457" s="53"/>
    </row>
    <row r="1458" spans="1:27">
      <c r="A1458" s="53"/>
      <c r="B1458" s="53"/>
      <c r="C1458" s="53"/>
      <c r="D1458" s="53"/>
      <c r="E1458" s="53"/>
      <c r="F1458" s="53"/>
      <c r="G1458" s="53"/>
      <c r="H1458" s="53"/>
      <c r="I1458" s="53"/>
      <c r="J1458" s="53"/>
      <c r="K1458" s="53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  <c r="W1458" s="53"/>
      <c r="X1458" s="53"/>
      <c r="Y1458" s="53"/>
      <c r="Z1458" s="53"/>
      <c r="AA1458" s="53"/>
    </row>
    <row r="1459" spans="1:27">
      <c r="A1459" s="53"/>
      <c r="B1459" s="53"/>
      <c r="C1459" s="53"/>
      <c r="D1459" s="53"/>
      <c r="E1459" s="53"/>
      <c r="F1459" s="53"/>
      <c r="G1459" s="53"/>
      <c r="H1459" s="53"/>
      <c r="I1459" s="53"/>
      <c r="J1459" s="53"/>
      <c r="K1459" s="53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  <c r="W1459" s="53"/>
      <c r="X1459" s="53"/>
      <c r="Y1459" s="53"/>
      <c r="Z1459" s="53"/>
      <c r="AA1459" s="53"/>
    </row>
    <row r="1460" spans="1:27">
      <c r="A1460" s="53"/>
      <c r="B1460" s="53"/>
      <c r="C1460" s="53"/>
      <c r="D1460" s="53"/>
      <c r="E1460" s="53"/>
      <c r="F1460" s="53"/>
      <c r="G1460" s="53"/>
      <c r="H1460" s="53"/>
      <c r="I1460" s="53"/>
      <c r="J1460" s="53"/>
      <c r="K1460" s="53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  <c r="W1460" s="53"/>
      <c r="X1460" s="53"/>
      <c r="Y1460" s="53"/>
      <c r="Z1460" s="53"/>
      <c r="AA1460" s="53"/>
    </row>
    <row r="1461" spans="1:27">
      <c r="A1461" s="53"/>
      <c r="B1461" s="53"/>
      <c r="C1461" s="53"/>
      <c r="D1461" s="53"/>
      <c r="E1461" s="53"/>
      <c r="F1461" s="53"/>
      <c r="G1461" s="53"/>
      <c r="H1461" s="53"/>
      <c r="I1461" s="53"/>
      <c r="J1461" s="53"/>
      <c r="K1461" s="53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  <c r="W1461" s="53"/>
      <c r="X1461" s="53"/>
      <c r="Y1461" s="53"/>
      <c r="Z1461" s="53"/>
      <c r="AA1461" s="53"/>
    </row>
    <row r="1462" spans="1:27">
      <c r="A1462" s="53"/>
      <c r="B1462" s="53"/>
      <c r="C1462" s="53"/>
      <c r="D1462" s="53"/>
      <c r="E1462" s="53"/>
      <c r="F1462" s="53"/>
      <c r="G1462" s="53"/>
      <c r="H1462" s="53"/>
      <c r="I1462" s="53"/>
      <c r="J1462" s="53"/>
      <c r="K1462" s="53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  <c r="W1462" s="53"/>
      <c r="X1462" s="53"/>
      <c r="Y1462" s="53"/>
      <c r="Z1462" s="53"/>
      <c r="AA1462" s="53"/>
    </row>
    <row r="1463" spans="1:27">
      <c r="A1463" s="53"/>
      <c r="B1463" s="53"/>
      <c r="C1463" s="53"/>
      <c r="D1463" s="53"/>
      <c r="E1463" s="53"/>
      <c r="F1463" s="53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3"/>
      <c r="X1463" s="53"/>
      <c r="Y1463" s="53"/>
      <c r="Z1463" s="53"/>
      <c r="AA1463" s="53"/>
    </row>
    <row r="1464" spans="1:27">
      <c r="A1464" s="53"/>
      <c r="B1464" s="53"/>
      <c r="C1464" s="53"/>
      <c r="D1464" s="53"/>
      <c r="E1464" s="53"/>
      <c r="F1464" s="53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3"/>
      <c r="X1464" s="53"/>
      <c r="Y1464" s="53"/>
      <c r="Z1464" s="53"/>
      <c r="AA1464" s="53"/>
    </row>
    <row r="1465" spans="1:27">
      <c r="A1465" s="53"/>
      <c r="B1465" s="53"/>
      <c r="C1465" s="53"/>
      <c r="D1465" s="53"/>
      <c r="E1465" s="53"/>
      <c r="F1465" s="53"/>
      <c r="G1465" s="53"/>
      <c r="H1465" s="53"/>
      <c r="I1465" s="53"/>
      <c r="J1465" s="53"/>
      <c r="K1465" s="53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  <c r="W1465" s="53"/>
      <c r="X1465" s="53"/>
      <c r="Y1465" s="53"/>
      <c r="Z1465" s="53"/>
      <c r="AA1465" s="53"/>
    </row>
    <row r="1466" spans="1:27">
      <c r="A1466" s="53"/>
      <c r="B1466" s="53"/>
      <c r="C1466" s="53"/>
      <c r="D1466" s="5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  <c r="W1466" s="53"/>
      <c r="X1466" s="53"/>
      <c r="Y1466" s="53"/>
      <c r="Z1466" s="53"/>
      <c r="AA1466" s="53"/>
    </row>
    <row r="1467" spans="1:27">
      <c r="A1467" s="53"/>
      <c r="B1467" s="53"/>
      <c r="C1467" s="53"/>
      <c r="D1467" s="5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  <c r="AA1467" s="53"/>
    </row>
    <row r="1468" spans="1:27">
      <c r="A1468" s="53"/>
      <c r="B1468" s="53"/>
      <c r="C1468" s="53"/>
      <c r="D1468" s="5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  <c r="W1468" s="53"/>
      <c r="X1468" s="53"/>
      <c r="Y1468" s="53"/>
      <c r="Z1468" s="53"/>
      <c r="AA1468" s="53"/>
    </row>
    <row r="1469" spans="1:27">
      <c r="A1469" s="53"/>
      <c r="B1469" s="53"/>
      <c r="C1469" s="53"/>
      <c r="D1469" s="53"/>
      <c r="E1469" s="53"/>
      <c r="F1469" s="53"/>
      <c r="G1469" s="53"/>
      <c r="H1469" s="53"/>
      <c r="I1469" s="53"/>
      <c r="J1469" s="53"/>
      <c r="K1469" s="53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  <c r="W1469" s="53"/>
      <c r="X1469" s="53"/>
      <c r="Y1469" s="53"/>
      <c r="Z1469" s="53"/>
      <c r="AA1469" s="53"/>
    </row>
    <row r="1470" spans="1:27">
      <c r="A1470" s="53"/>
      <c r="B1470" s="53"/>
      <c r="C1470" s="53"/>
      <c r="D1470" s="53"/>
      <c r="E1470" s="53"/>
      <c r="F1470" s="53"/>
      <c r="G1470" s="53"/>
      <c r="H1470" s="53"/>
      <c r="I1470" s="53"/>
      <c r="J1470" s="53"/>
      <c r="K1470" s="53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  <c r="W1470" s="53"/>
      <c r="X1470" s="53"/>
      <c r="Y1470" s="53"/>
      <c r="Z1470" s="53"/>
      <c r="AA1470" s="53"/>
    </row>
    <row r="1471" spans="1:27">
      <c r="A1471" s="53"/>
      <c r="B1471" s="53"/>
      <c r="C1471" s="53"/>
      <c r="D1471" s="53"/>
      <c r="E1471" s="53"/>
      <c r="F1471" s="53"/>
      <c r="G1471" s="53"/>
      <c r="H1471" s="53"/>
      <c r="I1471" s="53"/>
      <c r="J1471" s="53"/>
      <c r="K1471" s="53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  <c r="W1471" s="53"/>
      <c r="X1471" s="53"/>
      <c r="Y1471" s="53"/>
      <c r="Z1471" s="53"/>
      <c r="AA1471" s="53"/>
    </row>
    <row r="1472" spans="1:27">
      <c r="A1472" s="53"/>
      <c r="B1472" s="53"/>
      <c r="C1472" s="53"/>
      <c r="D1472" s="5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  <c r="W1472" s="53"/>
      <c r="X1472" s="53"/>
      <c r="Y1472" s="53"/>
      <c r="Z1472" s="53"/>
      <c r="AA1472" s="53"/>
    </row>
    <row r="1473" spans="1:27">
      <c r="A1473" s="53"/>
      <c r="B1473" s="53"/>
      <c r="C1473" s="53"/>
      <c r="D1473" s="53"/>
      <c r="E1473" s="53"/>
      <c r="F1473" s="53"/>
      <c r="G1473" s="53"/>
      <c r="H1473" s="53"/>
      <c r="I1473" s="53"/>
      <c r="J1473" s="53"/>
      <c r="K1473" s="53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  <c r="W1473" s="53"/>
      <c r="X1473" s="53"/>
      <c r="Y1473" s="53"/>
      <c r="Z1473" s="53"/>
      <c r="AA1473" s="53"/>
    </row>
    <row r="1474" spans="1:27">
      <c r="A1474" s="53"/>
      <c r="B1474" s="53"/>
      <c r="C1474" s="53"/>
      <c r="D1474" s="53"/>
      <c r="E1474" s="53"/>
      <c r="F1474" s="53"/>
      <c r="G1474" s="53"/>
      <c r="H1474" s="53"/>
      <c r="I1474" s="53"/>
      <c r="J1474" s="53"/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3"/>
      <c r="Y1474" s="53"/>
      <c r="Z1474" s="53"/>
      <c r="AA1474" s="53"/>
    </row>
    <row r="1475" spans="1:27">
      <c r="A1475" s="53"/>
      <c r="B1475" s="53"/>
      <c r="C1475" s="53"/>
      <c r="D1475" s="53"/>
      <c r="E1475" s="53"/>
      <c r="F1475" s="53"/>
      <c r="G1475" s="53"/>
      <c r="H1475" s="53"/>
      <c r="I1475" s="53"/>
      <c r="J1475" s="53"/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  <c r="AA1475" s="53"/>
    </row>
    <row r="1476" spans="1:27">
      <c r="A1476" s="53"/>
      <c r="B1476" s="53"/>
      <c r="C1476" s="53"/>
      <c r="D1476" s="53"/>
      <c r="E1476" s="53"/>
      <c r="F1476" s="53"/>
      <c r="G1476" s="53"/>
      <c r="H1476" s="53"/>
      <c r="I1476" s="53"/>
      <c r="J1476" s="53"/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3"/>
      <c r="Y1476" s="53"/>
      <c r="Z1476" s="53"/>
      <c r="AA1476" s="53"/>
    </row>
    <row r="1477" spans="1:27">
      <c r="A1477" s="53"/>
      <c r="B1477" s="53"/>
      <c r="C1477" s="53"/>
      <c r="D1477" s="5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3"/>
      <c r="Y1477" s="53"/>
      <c r="Z1477" s="53"/>
      <c r="AA1477" s="53"/>
    </row>
    <row r="1478" spans="1:27">
      <c r="A1478" s="53"/>
      <c r="B1478" s="53"/>
      <c r="C1478" s="53"/>
      <c r="D1478" s="53"/>
      <c r="E1478" s="53"/>
      <c r="F1478" s="53"/>
      <c r="G1478" s="53"/>
      <c r="H1478" s="53"/>
      <c r="I1478" s="53"/>
      <c r="J1478" s="53"/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3"/>
      <c r="Y1478" s="53"/>
      <c r="Z1478" s="53"/>
      <c r="AA1478" s="53"/>
    </row>
    <row r="1479" spans="1:27">
      <c r="A1479" s="53"/>
      <c r="B1479" s="53"/>
      <c r="C1479" s="53"/>
      <c r="D1479" s="53"/>
      <c r="E1479" s="53"/>
      <c r="F1479" s="53"/>
      <c r="G1479" s="53"/>
      <c r="H1479" s="53"/>
      <c r="I1479" s="53"/>
      <c r="J1479" s="53"/>
      <c r="K1479" s="53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  <c r="W1479" s="53"/>
      <c r="X1479" s="53"/>
      <c r="Y1479" s="53"/>
      <c r="Z1479" s="53"/>
      <c r="AA1479" s="53"/>
    </row>
    <row r="1480" spans="1:27">
      <c r="A1480" s="53"/>
      <c r="B1480" s="53"/>
      <c r="C1480" s="53"/>
      <c r="D1480" s="53"/>
      <c r="E1480" s="53"/>
      <c r="F1480" s="53"/>
      <c r="G1480" s="53"/>
      <c r="H1480" s="53"/>
      <c r="I1480" s="53"/>
      <c r="J1480" s="53"/>
      <c r="K1480" s="53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  <c r="W1480" s="53"/>
      <c r="X1480" s="53"/>
      <c r="Y1480" s="53"/>
      <c r="Z1480" s="53"/>
      <c r="AA1480" s="53"/>
    </row>
    <row r="1481" spans="1:27">
      <c r="A1481" s="53"/>
      <c r="B1481" s="53"/>
      <c r="C1481" s="53"/>
      <c r="D1481" s="53"/>
      <c r="E1481" s="53"/>
      <c r="F1481" s="53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3"/>
      <c r="X1481" s="53"/>
      <c r="Y1481" s="53"/>
      <c r="Z1481" s="53"/>
      <c r="AA1481" s="53"/>
    </row>
    <row r="1482" spans="1:27">
      <c r="A1482" s="53"/>
      <c r="B1482" s="53"/>
      <c r="C1482" s="53"/>
      <c r="D1482" s="53"/>
      <c r="E1482" s="53"/>
      <c r="F1482" s="53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  <c r="AA1482" s="53"/>
    </row>
    <row r="1483" spans="1:27">
      <c r="A1483" s="53"/>
      <c r="B1483" s="53"/>
      <c r="C1483" s="53"/>
      <c r="D1483" s="53"/>
      <c r="E1483" s="53"/>
      <c r="F1483" s="53"/>
      <c r="G1483" s="53"/>
      <c r="H1483" s="53"/>
      <c r="I1483" s="53"/>
      <c r="J1483" s="53"/>
      <c r="K1483" s="53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  <c r="W1483" s="53"/>
      <c r="X1483" s="53"/>
      <c r="Y1483" s="53"/>
      <c r="Z1483" s="53"/>
      <c r="AA1483" s="53"/>
    </row>
    <row r="1484" spans="1:27">
      <c r="A1484" s="53"/>
      <c r="B1484" s="53"/>
      <c r="C1484" s="53"/>
      <c r="D1484" s="53"/>
      <c r="E1484" s="53"/>
      <c r="F1484" s="53"/>
      <c r="G1484" s="53"/>
      <c r="H1484" s="53"/>
      <c r="I1484" s="53"/>
      <c r="J1484" s="53"/>
      <c r="K1484" s="53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  <c r="W1484" s="53"/>
      <c r="X1484" s="53"/>
      <c r="Y1484" s="53"/>
      <c r="Z1484" s="53"/>
      <c r="AA1484" s="53"/>
    </row>
    <row r="1485" spans="1:27">
      <c r="A1485" s="53"/>
      <c r="B1485" s="53"/>
      <c r="C1485" s="53"/>
      <c r="D1485" s="53"/>
      <c r="E1485" s="53"/>
      <c r="F1485" s="53"/>
      <c r="G1485" s="53"/>
      <c r="H1485" s="53"/>
      <c r="I1485" s="53"/>
      <c r="J1485" s="53"/>
      <c r="K1485" s="53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  <c r="W1485" s="53"/>
      <c r="X1485" s="53"/>
      <c r="Y1485" s="53"/>
      <c r="Z1485" s="53"/>
      <c r="AA1485" s="53"/>
    </row>
    <row r="1486" spans="1:27">
      <c r="A1486" s="53"/>
      <c r="B1486" s="53"/>
      <c r="C1486" s="53"/>
      <c r="D1486" s="5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Y1486" s="53"/>
      <c r="Z1486" s="53"/>
      <c r="AA1486" s="53"/>
    </row>
    <row r="1487" spans="1:27">
      <c r="A1487" s="53"/>
      <c r="B1487" s="53"/>
      <c r="C1487" s="53"/>
      <c r="D1487" s="53"/>
      <c r="E1487" s="53"/>
      <c r="F1487" s="53"/>
      <c r="G1487" s="53"/>
      <c r="H1487" s="53"/>
      <c r="I1487" s="53"/>
      <c r="J1487" s="53"/>
      <c r="K1487" s="53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  <c r="W1487" s="53"/>
      <c r="X1487" s="53"/>
      <c r="Y1487" s="53"/>
      <c r="Z1487" s="53"/>
      <c r="AA1487" s="53"/>
    </row>
    <row r="1488" spans="1:27">
      <c r="A1488" s="53"/>
      <c r="B1488" s="53"/>
      <c r="C1488" s="53"/>
      <c r="D1488" s="53"/>
      <c r="E1488" s="53"/>
      <c r="F1488" s="53"/>
      <c r="G1488" s="53"/>
      <c r="H1488" s="53"/>
      <c r="I1488" s="53"/>
      <c r="J1488" s="53"/>
      <c r="K1488" s="53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  <c r="W1488" s="53"/>
      <c r="X1488" s="53"/>
      <c r="Y1488" s="53"/>
      <c r="Z1488" s="53"/>
      <c r="AA1488" s="53"/>
    </row>
    <row r="1489" spans="1:27">
      <c r="A1489" s="53"/>
      <c r="B1489" s="53"/>
      <c r="C1489" s="53"/>
      <c r="D1489" s="53"/>
      <c r="E1489" s="53"/>
      <c r="F1489" s="53"/>
      <c r="G1489" s="53"/>
      <c r="H1489" s="53"/>
      <c r="I1489" s="53"/>
      <c r="J1489" s="53"/>
      <c r="K1489" s="53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  <c r="W1489" s="53"/>
      <c r="X1489" s="53"/>
      <c r="Y1489" s="53"/>
      <c r="Z1489" s="53"/>
      <c r="AA1489" s="53"/>
    </row>
    <row r="1490" spans="1:27">
      <c r="A1490" s="53"/>
      <c r="B1490" s="53"/>
      <c r="C1490" s="53"/>
      <c r="D1490" s="53"/>
      <c r="E1490" s="53"/>
      <c r="F1490" s="53"/>
      <c r="G1490" s="53"/>
      <c r="H1490" s="53"/>
      <c r="I1490" s="53"/>
      <c r="J1490" s="53"/>
      <c r="K1490" s="53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  <c r="W1490" s="53"/>
      <c r="X1490" s="53"/>
      <c r="Y1490" s="53"/>
      <c r="Z1490" s="53"/>
      <c r="AA1490" s="53"/>
    </row>
    <row r="1491" spans="1:27">
      <c r="A1491" s="53"/>
      <c r="B1491" s="53"/>
      <c r="C1491" s="53"/>
      <c r="D1491" s="53"/>
      <c r="E1491" s="53"/>
      <c r="F1491" s="53"/>
      <c r="G1491" s="53"/>
      <c r="H1491" s="53"/>
      <c r="I1491" s="53"/>
      <c r="J1491" s="53"/>
      <c r="K1491" s="53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  <c r="W1491" s="53"/>
      <c r="X1491" s="53"/>
      <c r="Y1491" s="53"/>
      <c r="Z1491" s="53"/>
      <c r="AA1491" s="53"/>
    </row>
    <row r="1492" spans="1:27">
      <c r="A1492" s="53"/>
      <c r="B1492" s="53"/>
      <c r="C1492" s="53"/>
      <c r="D1492" s="53"/>
      <c r="E1492" s="53"/>
      <c r="F1492" s="53"/>
      <c r="G1492" s="53"/>
      <c r="H1492" s="53"/>
      <c r="I1492" s="53"/>
      <c r="J1492" s="53"/>
      <c r="K1492" s="53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  <c r="W1492" s="53"/>
      <c r="X1492" s="53"/>
      <c r="Y1492" s="53"/>
      <c r="Z1492" s="53"/>
      <c r="AA1492" s="53"/>
    </row>
    <row r="1493" spans="1:27">
      <c r="A1493" s="53"/>
      <c r="B1493" s="53"/>
      <c r="C1493" s="53"/>
      <c r="D1493" s="53"/>
      <c r="E1493" s="53"/>
      <c r="F1493" s="53"/>
      <c r="G1493" s="53"/>
      <c r="H1493" s="53"/>
      <c r="I1493" s="53"/>
      <c r="J1493" s="53"/>
      <c r="K1493" s="53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  <c r="W1493" s="53"/>
      <c r="X1493" s="53"/>
      <c r="Y1493" s="53"/>
      <c r="Z1493" s="53"/>
      <c r="AA1493" s="53"/>
    </row>
    <row r="1494" spans="1:27">
      <c r="A1494" s="53"/>
      <c r="B1494" s="53"/>
      <c r="C1494" s="53"/>
      <c r="D1494" s="53"/>
      <c r="E1494" s="53"/>
      <c r="F1494" s="53"/>
      <c r="G1494" s="53"/>
      <c r="H1494" s="53"/>
      <c r="I1494" s="53"/>
      <c r="J1494" s="53"/>
      <c r="K1494" s="53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  <c r="W1494" s="53"/>
      <c r="X1494" s="53"/>
      <c r="Y1494" s="53"/>
      <c r="Z1494" s="53"/>
      <c r="AA1494" s="53"/>
    </row>
    <row r="1495" spans="1:27">
      <c r="A1495" s="53"/>
      <c r="B1495" s="53"/>
      <c r="C1495" s="53"/>
      <c r="D1495" s="5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  <c r="AA1495" s="53"/>
    </row>
    <row r="1496" spans="1:27">
      <c r="A1496" s="53"/>
      <c r="B1496" s="53"/>
      <c r="C1496" s="53"/>
      <c r="D1496" s="53"/>
      <c r="E1496" s="53"/>
      <c r="F1496" s="53"/>
      <c r="G1496" s="53"/>
      <c r="H1496" s="53"/>
      <c r="I1496" s="53"/>
      <c r="J1496" s="53"/>
      <c r="K1496" s="53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  <c r="W1496" s="53"/>
      <c r="X1496" s="53"/>
      <c r="Y1496" s="53"/>
      <c r="Z1496" s="53"/>
      <c r="AA1496" s="53"/>
    </row>
    <row r="1497" spans="1:27">
      <c r="A1497" s="53"/>
      <c r="B1497" s="53"/>
      <c r="C1497" s="53"/>
      <c r="D1497" s="53"/>
      <c r="E1497" s="53"/>
      <c r="F1497" s="53"/>
      <c r="G1497" s="53"/>
      <c r="H1497" s="53"/>
      <c r="I1497" s="53"/>
      <c r="J1497" s="53"/>
      <c r="K1497" s="53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  <c r="W1497" s="53"/>
      <c r="X1497" s="53"/>
      <c r="Y1497" s="53"/>
      <c r="Z1497" s="53"/>
      <c r="AA1497" s="53"/>
    </row>
    <row r="1498" spans="1:27">
      <c r="A1498" s="53"/>
      <c r="B1498" s="53"/>
      <c r="C1498" s="53"/>
      <c r="D1498" s="53"/>
      <c r="E1498" s="53"/>
      <c r="F1498" s="53"/>
      <c r="G1498" s="53"/>
      <c r="H1498" s="53"/>
      <c r="I1498" s="53"/>
      <c r="J1498" s="53"/>
      <c r="K1498" s="53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  <c r="W1498" s="53"/>
      <c r="X1498" s="53"/>
      <c r="Y1498" s="53"/>
      <c r="Z1498" s="53"/>
      <c r="AA1498" s="53"/>
    </row>
    <row r="1499" spans="1:27">
      <c r="A1499" s="53"/>
      <c r="B1499" s="53"/>
      <c r="C1499" s="53"/>
      <c r="D1499" s="53"/>
      <c r="E1499" s="53"/>
      <c r="F1499" s="53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3"/>
      <c r="X1499" s="53"/>
      <c r="Y1499" s="53"/>
      <c r="Z1499" s="53"/>
      <c r="AA1499" s="53"/>
    </row>
    <row r="1500" spans="1:27">
      <c r="A1500" s="53"/>
      <c r="B1500" s="53"/>
      <c r="C1500" s="53"/>
      <c r="D1500" s="53"/>
      <c r="E1500" s="53"/>
      <c r="F1500" s="53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3"/>
      <c r="Y1500" s="53"/>
      <c r="Z1500" s="53"/>
      <c r="AA1500" s="53"/>
    </row>
    <row r="1501" spans="1:27">
      <c r="A1501" s="53"/>
      <c r="B1501" s="53"/>
      <c r="C1501" s="53"/>
      <c r="D1501" s="53"/>
      <c r="E1501" s="53"/>
      <c r="F1501" s="53"/>
      <c r="G1501" s="53"/>
      <c r="H1501" s="53"/>
      <c r="I1501" s="53"/>
      <c r="J1501" s="53"/>
      <c r="K1501" s="53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  <c r="W1501" s="53"/>
      <c r="X1501" s="53"/>
      <c r="Y1501" s="53"/>
      <c r="Z1501" s="53"/>
      <c r="AA1501" s="53"/>
    </row>
    <row r="1502" spans="1:27">
      <c r="A1502" s="53"/>
      <c r="B1502" s="53"/>
      <c r="C1502" s="53"/>
      <c r="D1502" s="5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53"/>
      <c r="Z1502" s="53"/>
      <c r="AA1502" s="53"/>
    </row>
    <row r="1503" spans="1:27">
      <c r="A1503" s="53"/>
      <c r="B1503" s="53"/>
      <c r="C1503" s="53"/>
      <c r="D1503" s="53"/>
      <c r="E1503" s="53"/>
      <c r="F1503" s="53"/>
      <c r="G1503" s="53"/>
      <c r="H1503" s="53"/>
      <c r="I1503" s="53"/>
      <c r="J1503" s="53"/>
      <c r="K1503" s="53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  <c r="W1503" s="53"/>
      <c r="X1503" s="53"/>
      <c r="Y1503" s="53"/>
      <c r="Z1503" s="53"/>
      <c r="AA1503" s="53"/>
    </row>
    <row r="1504" spans="1:27">
      <c r="A1504" s="53"/>
      <c r="B1504" s="53"/>
      <c r="C1504" s="53"/>
      <c r="D1504" s="53"/>
      <c r="E1504" s="53"/>
      <c r="F1504" s="53"/>
      <c r="G1504" s="53"/>
      <c r="H1504" s="53"/>
      <c r="I1504" s="53"/>
      <c r="J1504" s="53"/>
      <c r="K1504" s="53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  <c r="W1504" s="53"/>
      <c r="X1504" s="53"/>
      <c r="Y1504" s="53"/>
      <c r="Z1504" s="53"/>
      <c r="AA1504" s="53"/>
    </row>
    <row r="1505" spans="1:27">
      <c r="A1505" s="53"/>
      <c r="B1505" s="53"/>
      <c r="C1505" s="53"/>
      <c r="D1505" s="53"/>
      <c r="E1505" s="53"/>
      <c r="F1505" s="53"/>
      <c r="G1505" s="53"/>
      <c r="H1505" s="53"/>
      <c r="I1505" s="53"/>
      <c r="J1505" s="53"/>
      <c r="K1505" s="53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  <c r="W1505" s="53"/>
      <c r="X1505" s="53"/>
      <c r="Y1505" s="53"/>
      <c r="Z1505" s="53"/>
      <c r="AA1505" s="53"/>
    </row>
    <row r="1506" spans="1:27">
      <c r="A1506" s="53"/>
      <c r="B1506" s="53"/>
      <c r="C1506" s="53"/>
      <c r="D1506" s="53"/>
      <c r="E1506" s="53"/>
      <c r="F1506" s="53"/>
      <c r="G1506" s="53"/>
      <c r="H1506" s="53"/>
      <c r="I1506" s="53"/>
      <c r="J1506" s="53"/>
      <c r="K1506" s="53"/>
      <c r="L1506" s="53"/>
      <c r="M1506" s="53"/>
      <c r="N1506" s="53"/>
      <c r="O1506" s="53"/>
      <c r="P1506" s="53"/>
      <c r="Q1506" s="53"/>
      <c r="R1506" s="53"/>
      <c r="S1506" s="53"/>
      <c r="T1506" s="53"/>
      <c r="U1506" s="53"/>
      <c r="V1506" s="53"/>
      <c r="W1506" s="53"/>
      <c r="X1506" s="53"/>
      <c r="Y1506" s="53"/>
      <c r="Z1506" s="53"/>
      <c r="AA1506" s="53"/>
    </row>
    <row r="1507" spans="1:27">
      <c r="A1507" s="53"/>
      <c r="B1507" s="53"/>
      <c r="C1507" s="53"/>
      <c r="D1507" s="53"/>
      <c r="E1507" s="53"/>
      <c r="F1507" s="53"/>
      <c r="G1507" s="53"/>
      <c r="H1507" s="53"/>
      <c r="I1507" s="53"/>
      <c r="J1507" s="53"/>
      <c r="K1507" s="53"/>
      <c r="L1507" s="53"/>
      <c r="M1507" s="53"/>
      <c r="N1507" s="53"/>
      <c r="O1507" s="53"/>
      <c r="P1507" s="53"/>
      <c r="Q1507" s="53"/>
      <c r="R1507" s="53"/>
      <c r="S1507" s="53"/>
      <c r="T1507" s="53"/>
      <c r="U1507" s="53"/>
      <c r="V1507" s="53"/>
      <c r="W1507" s="53"/>
      <c r="X1507" s="53"/>
      <c r="Y1507" s="53"/>
      <c r="Z1507" s="53"/>
      <c r="AA1507" s="53"/>
    </row>
    <row r="1508" spans="1:27">
      <c r="A1508" s="53"/>
      <c r="B1508" s="53"/>
      <c r="C1508" s="53"/>
      <c r="D1508" s="53"/>
      <c r="E1508" s="53"/>
      <c r="F1508" s="53"/>
      <c r="G1508" s="53"/>
      <c r="H1508" s="53"/>
      <c r="I1508" s="53"/>
      <c r="J1508" s="53"/>
      <c r="K1508" s="53"/>
      <c r="L1508" s="53"/>
      <c r="M1508" s="53"/>
      <c r="N1508" s="53"/>
      <c r="O1508" s="53"/>
      <c r="P1508" s="53"/>
      <c r="Q1508" s="53"/>
      <c r="R1508" s="53"/>
      <c r="S1508" s="53"/>
      <c r="T1508" s="53"/>
      <c r="U1508" s="53"/>
      <c r="V1508" s="53"/>
      <c r="W1508" s="53"/>
      <c r="X1508" s="53"/>
      <c r="Y1508" s="53"/>
      <c r="Z1508" s="53"/>
      <c r="AA1508" s="53"/>
    </row>
    <row r="1509" spans="1:27">
      <c r="A1509" s="53"/>
      <c r="B1509" s="53"/>
      <c r="C1509" s="53"/>
      <c r="D1509" s="53"/>
      <c r="E1509" s="53"/>
      <c r="F1509" s="53"/>
      <c r="G1509" s="53"/>
      <c r="H1509" s="53"/>
      <c r="I1509" s="53"/>
      <c r="J1509" s="53"/>
      <c r="K1509" s="53"/>
      <c r="L1509" s="53"/>
      <c r="M1509" s="53"/>
      <c r="N1509" s="53"/>
      <c r="O1509" s="53"/>
      <c r="P1509" s="53"/>
      <c r="Q1509" s="53"/>
      <c r="R1509" s="53"/>
      <c r="S1509" s="53"/>
      <c r="T1509" s="53"/>
      <c r="U1509" s="53"/>
      <c r="V1509" s="53"/>
      <c r="W1509" s="53"/>
      <c r="X1509" s="53"/>
      <c r="Y1509" s="53"/>
      <c r="Z1509" s="53"/>
      <c r="AA1509" s="53"/>
    </row>
    <row r="1510" spans="1:27">
      <c r="A1510" s="53"/>
      <c r="B1510" s="53"/>
      <c r="C1510" s="53"/>
      <c r="D1510" s="53"/>
      <c r="E1510" s="53"/>
      <c r="F1510" s="53"/>
      <c r="G1510" s="53"/>
      <c r="H1510" s="53"/>
      <c r="I1510" s="53"/>
      <c r="J1510" s="53"/>
      <c r="K1510" s="53"/>
      <c r="L1510" s="53"/>
      <c r="M1510" s="53"/>
      <c r="N1510" s="53"/>
      <c r="O1510" s="53"/>
      <c r="P1510" s="53"/>
      <c r="Q1510" s="53"/>
      <c r="R1510" s="53"/>
      <c r="S1510" s="53"/>
      <c r="T1510" s="53"/>
      <c r="U1510" s="53"/>
      <c r="V1510" s="53"/>
      <c r="W1510" s="53"/>
      <c r="X1510" s="53"/>
      <c r="Y1510" s="53"/>
      <c r="Z1510" s="53"/>
      <c r="AA1510" s="53"/>
    </row>
    <row r="1511" spans="1:27">
      <c r="A1511" s="53"/>
      <c r="B1511" s="53"/>
      <c r="C1511" s="53"/>
      <c r="D1511" s="53"/>
      <c r="E1511" s="53"/>
      <c r="F1511" s="53"/>
      <c r="G1511" s="53"/>
      <c r="H1511" s="53"/>
      <c r="I1511" s="53"/>
      <c r="J1511" s="53"/>
      <c r="K1511" s="53"/>
      <c r="L1511" s="53"/>
      <c r="M1511" s="53"/>
      <c r="N1511" s="53"/>
      <c r="O1511" s="53"/>
      <c r="P1511" s="53"/>
      <c r="Q1511" s="53"/>
      <c r="R1511" s="53"/>
      <c r="S1511" s="53"/>
      <c r="T1511" s="53"/>
      <c r="U1511" s="53"/>
      <c r="V1511" s="53"/>
      <c r="W1511" s="53"/>
      <c r="X1511" s="53"/>
      <c r="Y1511" s="53"/>
      <c r="Z1511" s="53"/>
      <c r="AA1511" s="53"/>
    </row>
    <row r="1512" spans="1:27">
      <c r="A1512" s="53"/>
      <c r="B1512" s="53"/>
      <c r="C1512" s="53"/>
      <c r="D1512" s="53"/>
      <c r="E1512" s="53"/>
      <c r="F1512" s="53"/>
      <c r="G1512" s="53"/>
      <c r="H1512" s="53"/>
      <c r="I1512" s="53"/>
      <c r="J1512" s="53"/>
      <c r="K1512" s="53"/>
      <c r="L1512" s="53"/>
      <c r="M1512" s="53"/>
      <c r="N1512" s="53"/>
      <c r="O1512" s="53"/>
      <c r="P1512" s="53"/>
      <c r="Q1512" s="53"/>
      <c r="R1512" s="53"/>
      <c r="S1512" s="53"/>
      <c r="T1512" s="53"/>
      <c r="U1512" s="53"/>
      <c r="V1512" s="53"/>
      <c r="W1512" s="53"/>
      <c r="X1512" s="53"/>
      <c r="Y1512" s="53"/>
      <c r="Z1512" s="53"/>
      <c r="AA1512" s="53"/>
    </row>
    <row r="1513" spans="1:27">
      <c r="A1513" s="53"/>
      <c r="B1513" s="53"/>
      <c r="C1513" s="53"/>
      <c r="D1513" s="5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3"/>
      <c r="O1513" s="53"/>
      <c r="P1513" s="53"/>
      <c r="Q1513" s="53"/>
      <c r="R1513" s="53"/>
      <c r="S1513" s="53"/>
      <c r="T1513" s="53"/>
      <c r="U1513" s="53"/>
      <c r="V1513" s="53"/>
      <c r="W1513" s="53"/>
      <c r="X1513" s="53"/>
      <c r="Y1513" s="53"/>
      <c r="Z1513" s="53"/>
      <c r="AA1513" s="53"/>
    </row>
    <row r="1514" spans="1:27">
      <c r="A1514" s="53"/>
      <c r="B1514" s="53"/>
      <c r="C1514" s="53"/>
      <c r="D1514" s="53"/>
      <c r="E1514" s="53"/>
      <c r="F1514" s="53"/>
      <c r="G1514" s="53"/>
      <c r="H1514" s="53"/>
      <c r="I1514" s="53"/>
      <c r="J1514" s="53"/>
      <c r="K1514" s="53"/>
      <c r="L1514" s="53"/>
      <c r="M1514" s="53"/>
      <c r="N1514" s="53"/>
      <c r="O1514" s="53"/>
      <c r="P1514" s="53"/>
      <c r="Q1514" s="53"/>
      <c r="R1514" s="53"/>
      <c r="S1514" s="53"/>
      <c r="T1514" s="53"/>
      <c r="U1514" s="53"/>
      <c r="V1514" s="53"/>
      <c r="W1514" s="53"/>
      <c r="X1514" s="53"/>
      <c r="Y1514" s="53"/>
      <c r="Z1514" s="53"/>
      <c r="AA1514" s="53"/>
    </row>
    <row r="1515" spans="1:27">
      <c r="A1515" s="53"/>
      <c r="B1515" s="53"/>
      <c r="C1515" s="53"/>
      <c r="D1515" s="53"/>
      <c r="E1515" s="53"/>
      <c r="F1515" s="53"/>
      <c r="G1515" s="53"/>
      <c r="H1515" s="53"/>
      <c r="I1515" s="53"/>
      <c r="J1515" s="53"/>
      <c r="K1515" s="53"/>
      <c r="L1515" s="53"/>
      <c r="M1515" s="53"/>
      <c r="N1515" s="53"/>
      <c r="O1515" s="53"/>
      <c r="P1515" s="53"/>
      <c r="Q1515" s="53"/>
      <c r="R1515" s="53"/>
      <c r="S1515" s="53"/>
      <c r="T1515" s="53"/>
      <c r="U1515" s="53"/>
      <c r="V1515" s="53"/>
      <c r="W1515" s="53"/>
      <c r="X1515" s="53"/>
      <c r="Y1515" s="53"/>
      <c r="Z1515" s="53"/>
      <c r="AA1515" s="53"/>
    </row>
    <row r="1516" spans="1:27">
      <c r="A1516" s="53"/>
      <c r="B1516" s="53"/>
      <c r="C1516" s="53"/>
      <c r="D1516" s="53"/>
      <c r="E1516" s="53"/>
      <c r="F1516" s="53"/>
      <c r="G1516" s="53"/>
      <c r="H1516" s="53"/>
      <c r="I1516" s="53"/>
      <c r="J1516" s="53"/>
      <c r="K1516" s="53"/>
      <c r="L1516" s="53"/>
      <c r="M1516" s="53"/>
      <c r="N1516" s="53"/>
      <c r="O1516" s="53"/>
      <c r="P1516" s="53"/>
      <c r="Q1516" s="53"/>
      <c r="R1516" s="53"/>
      <c r="S1516" s="53"/>
      <c r="T1516" s="53"/>
      <c r="U1516" s="53"/>
      <c r="V1516" s="53"/>
      <c r="W1516" s="53"/>
      <c r="X1516" s="53"/>
      <c r="Y1516" s="53"/>
      <c r="Z1516" s="53"/>
      <c r="AA1516" s="53"/>
    </row>
    <row r="1517" spans="1:27">
      <c r="A1517" s="53"/>
      <c r="B1517" s="53"/>
      <c r="C1517" s="53"/>
      <c r="D1517" s="53"/>
      <c r="E1517" s="53"/>
      <c r="F1517" s="53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3"/>
      <c r="X1517" s="53"/>
      <c r="Y1517" s="53"/>
      <c r="Z1517" s="53"/>
      <c r="AA1517" s="53"/>
    </row>
    <row r="1518" spans="1:27">
      <c r="A1518" s="53"/>
      <c r="B1518" s="53"/>
      <c r="C1518" s="53"/>
      <c r="D1518" s="53"/>
      <c r="E1518" s="53"/>
      <c r="F1518" s="53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3"/>
      <c r="X1518" s="53"/>
      <c r="Y1518" s="53"/>
      <c r="Z1518" s="53"/>
      <c r="AA1518" s="53"/>
    </row>
    <row r="1519" spans="1:27">
      <c r="A1519" s="53"/>
      <c r="B1519" s="53"/>
      <c r="C1519" s="53"/>
      <c r="D1519" s="53"/>
      <c r="E1519" s="53"/>
      <c r="F1519" s="53"/>
      <c r="G1519" s="53"/>
      <c r="H1519" s="53"/>
      <c r="I1519" s="53"/>
      <c r="J1519" s="53"/>
      <c r="K1519" s="53"/>
      <c r="L1519" s="53"/>
      <c r="M1519" s="53"/>
      <c r="N1519" s="53"/>
      <c r="O1519" s="53"/>
      <c r="P1519" s="53"/>
      <c r="Q1519" s="53"/>
      <c r="R1519" s="53"/>
      <c r="S1519" s="53"/>
      <c r="T1519" s="53"/>
      <c r="U1519" s="53"/>
      <c r="V1519" s="53"/>
      <c r="W1519" s="53"/>
      <c r="X1519" s="53"/>
      <c r="Y1519" s="53"/>
      <c r="Z1519" s="53"/>
      <c r="AA1519" s="53"/>
    </row>
    <row r="1520" spans="1:27">
      <c r="A1520" s="53"/>
      <c r="B1520" s="53"/>
      <c r="C1520" s="53"/>
      <c r="D1520" s="5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  <c r="AA1520" s="53"/>
    </row>
    <row r="1521" spans="1:27">
      <c r="A1521" s="53"/>
      <c r="B1521" s="53"/>
      <c r="C1521" s="53"/>
      <c r="D1521" s="53"/>
      <c r="E1521" s="53"/>
      <c r="F1521" s="53"/>
      <c r="G1521" s="53"/>
      <c r="H1521" s="53"/>
      <c r="I1521" s="53"/>
      <c r="J1521" s="53"/>
      <c r="K1521" s="53"/>
      <c r="L1521" s="53"/>
      <c r="M1521" s="53"/>
      <c r="N1521" s="53"/>
      <c r="O1521" s="53"/>
      <c r="P1521" s="53"/>
      <c r="Q1521" s="53"/>
      <c r="R1521" s="53"/>
      <c r="S1521" s="53"/>
      <c r="T1521" s="53"/>
      <c r="U1521" s="53"/>
      <c r="V1521" s="53"/>
      <c r="W1521" s="53"/>
      <c r="X1521" s="53"/>
      <c r="Y1521" s="53"/>
      <c r="Z1521" s="53"/>
      <c r="AA1521" s="53"/>
    </row>
    <row r="1522" spans="1:27">
      <c r="A1522" s="53"/>
      <c r="B1522" s="53"/>
      <c r="C1522" s="53"/>
      <c r="D1522" s="53"/>
      <c r="E1522" s="53"/>
      <c r="F1522" s="53"/>
      <c r="G1522" s="53"/>
      <c r="H1522" s="53"/>
      <c r="I1522" s="53"/>
      <c r="J1522" s="53"/>
      <c r="K1522" s="53"/>
      <c r="L1522" s="53"/>
      <c r="M1522" s="53"/>
      <c r="N1522" s="53"/>
      <c r="O1522" s="53"/>
      <c r="P1522" s="53"/>
      <c r="Q1522" s="53"/>
      <c r="R1522" s="53"/>
      <c r="S1522" s="53"/>
      <c r="T1522" s="53"/>
      <c r="U1522" s="53"/>
      <c r="V1522" s="53"/>
      <c r="W1522" s="53"/>
      <c r="X1522" s="53"/>
      <c r="Y1522" s="53"/>
      <c r="Z1522" s="53"/>
      <c r="AA1522" s="53"/>
    </row>
    <row r="1523" spans="1:27">
      <c r="A1523" s="53"/>
      <c r="B1523" s="53"/>
      <c r="C1523" s="53"/>
      <c r="D1523" s="53"/>
      <c r="E1523" s="53"/>
      <c r="F1523" s="53"/>
      <c r="G1523" s="53"/>
      <c r="H1523" s="53"/>
      <c r="I1523" s="53"/>
      <c r="J1523" s="53"/>
      <c r="K1523" s="53"/>
      <c r="L1523" s="53"/>
      <c r="M1523" s="53"/>
      <c r="N1523" s="53"/>
      <c r="O1523" s="53"/>
      <c r="P1523" s="53"/>
      <c r="Q1523" s="53"/>
      <c r="R1523" s="53"/>
      <c r="S1523" s="53"/>
      <c r="T1523" s="53"/>
      <c r="U1523" s="53"/>
      <c r="V1523" s="53"/>
      <c r="W1523" s="53"/>
      <c r="X1523" s="53"/>
      <c r="Y1523" s="53"/>
      <c r="Z1523" s="53"/>
      <c r="AA1523" s="53"/>
    </row>
    <row r="1524" spans="1:27">
      <c r="A1524" s="53"/>
      <c r="B1524" s="53"/>
      <c r="C1524" s="53"/>
      <c r="D1524" s="5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  <c r="V1524" s="53"/>
      <c r="W1524" s="53"/>
      <c r="X1524" s="53"/>
      <c r="Y1524" s="53"/>
      <c r="Z1524" s="53"/>
      <c r="AA1524" s="53"/>
    </row>
    <row r="1525" spans="1:27">
      <c r="A1525" s="53"/>
      <c r="B1525" s="53"/>
      <c r="C1525" s="53"/>
      <c r="D1525" s="5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53"/>
      <c r="T1525" s="53"/>
      <c r="U1525" s="53"/>
      <c r="V1525" s="53"/>
      <c r="W1525" s="53"/>
      <c r="X1525" s="53"/>
      <c r="Y1525" s="53"/>
      <c r="Z1525" s="53"/>
      <c r="AA1525" s="53"/>
    </row>
    <row r="1526" spans="1:27">
      <c r="A1526" s="53"/>
      <c r="B1526" s="53"/>
      <c r="C1526" s="53"/>
      <c r="D1526" s="53"/>
      <c r="E1526" s="53"/>
      <c r="F1526" s="53"/>
      <c r="G1526" s="53"/>
      <c r="H1526" s="53"/>
      <c r="I1526" s="53"/>
      <c r="J1526" s="53"/>
      <c r="K1526" s="53"/>
      <c r="L1526" s="53"/>
      <c r="M1526" s="53"/>
      <c r="N1526" s="53"/>
      <c r="O1526" s="53"/>
      <c r="P1526" s="53"/>
      <c r="Q1526" s="53"/>
      <c r="R1526" s="53"/>
      <c r="S1526" s="53"/>
      <c r="T1526" s="53"/>
      <c r="U1526" s="53"/>
      <c r="V1526" s="53"/>
      <c r="W1526" s="53"/>
      <c r="X1526" s="53"/>
      <c r="Y1526" s="53"/>
      <c r="Z1526" s="53"/>
      <c r="AA1526" s="53"/>
    </row>
    <row r="1527" spans="1:27">
      <c r="A1527" s="53"/>
      <c r="B1527" s="53"/>
      <c r="C1527" s="53"/>
      <c r="D1527" s="5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  <c r="W1527" s="53"/>
      <c r="X1527" s="53"/>
      <c r="Y1527" s="53"/>
      <c r="Z1527" s="53"/>
      <c r="AA1527" s="53"/>
    </row>
    <row r="1528" spans="1:27">
      <c r="A1528" s="53"/>
      <c r="B1528" s="53"/>
      <c r="C1528" s="53"/>
      <c r="D1528" s="5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  <c r="AA1528" s="53"/>
    </row>
    <row r="1529" spans="1:27">
      <c r="A1529" s="53"/>
      <c r="B1529" s="53"/>
      <c r="C1529" s="53"/>
      <c r="D1529" s="53"/>
      <c r="E1529" s="53"/>
      <c r="F1529" s="53"/>
      <c r="G1529" s="53"/>
      <c r="H1529" s="53"/>
      <c r="I1529" s="53"/>
      <c r="J1529" s="53"/>
      <c r="K1529" s="53"/>
      <c r="L1529" s="53"/>
      <c r="M1529" s="53"/>
      <c r="N1529" s="53"/>
      <c r="O1529" s="53"/>
      <c r="P1529" s="53"/>
      <c r="Q1529" s="53"/>
      <c r="R1529" s="53"/>
      <c r="S1529" s="53"/>
      <c r="T1529" s="53"/>
      <c r="U1529" s="53"/>
      <c r="V1529" s="53"/>
      <c r="W1529" s="53"/>
      <c r="X1529" s="53"/>
      <c r="Y1529" s="53"/>
      <c r="Z1529" s="53"/>
      <c r="AA1529" s="53"/>
    </row>
    <row r="1530" spans="1:27">
      <c r="A1530" s="53"/>
      <c r="B1530" s="53"/>
      <c r="C1530" s="53"/>
      <c r="D1530" s="53"/>
      <c r="E1530" s="53"/>
      <c r="F1530" s="53"/>
      <c r="G1530" s="53"/>
      <c r="H1530" s="53"/>
      <c r="I1530" s="53"/>
      <c r="J1530" s="53"/>
      <c r="K1530" s="53"/>
      <c r="L1530" s="53"/>
      <c r="M1530" s="53"/>
      <c r="N1530" s="53"/>
      <c r="O1530" s="53"/>
      <c r="P1530" s="53"/>
      <c r="Q1530" s="53"/>
      <c r="R1530" s="53"/>
      <c r="S1530" s="53"/>
      <c r="T1530" s="53"/>
      <c r="U1530" s="53"/>
      <c r="V1530" s="53"/>
      <c r="W1530" s="53"/>
      <c r="X1530" s="53"/>
      <c r="Y1530" s="53"/>
      <c r="Z1530" s="53"/>
      <c r="AA1530" s="53"/>
    </row>
    <row r="1531" spans="1:27">
      <c r="A1531" s="53"/>
      <c r="B1531" s="53"/>
      <c r="C1531" s="53"/>
      <c r="D1531" s="53"/>
      <c r="E1531" s="53"/>
      <c r="F1531" s="53"/>
      <c r="G1531" s="53"/>
      <c r="H1531" s="53"/>
      <c r="I1531" s="53"/>
      <c r="J1531" s="53"/>
      <c r="K1531" s="53"/>
      <c r="L1531" s="53"/>
      <c r="M1531" s="53"/>
      <c r="N1531" s="53"/>
      <c r="O1531" s="53"/>
      <c r="P1531" s="53"/>
      <c r="Q1531" s="53"/>
      <c r="R1531" s="53"/>
      <c r="S1531" s="53"/>
      <c r="T1531" s="53"/>
      <c r="U1531" s="53"/>
      <c r="V1531" s="53"/>
      <c r="W1531" s="53"/>
      <c r="X1531" s="53"/>
      <c r="Y1531" s="53"/>
      <c r="Z1531" s="53"/>
      <c r="AA1531" s="53"/>
    </row>
    <row r="1532" spans="1:27">
      <c r="A1532" s="53"/>
      <c r="B1532" s="53"/>
      <c r="C1532" s="53"/>
      <c r="D1532" s="53"/>
      <c r="E1532" s="53"/>
      <c r="F1532" s="53"/>
      <c r="G1532" s="53"/>
      <c r="H1532" s="53"/>
      <c r="I1532" s="53"/>
      <c r="J1532" s="53"/>
      <c r="K1532" s="53"/>
      <c r="L1532" s="53"/>
      <c r="M1532" s="53"/>
      <c r="N1532" s="53"/>
      <c r="O1532" s="53"/>
      <c r="P1532" s="53"/>
      <c r="Q1532" s="53"/>
      <c r="R1532" s="53"/>
      <c r="S1532" s="53"/>
      <c r="T1532" s="53"/>
      <c r="U1532" s="53"/>
      <c r="V1532" s="53"/>
      <c r="W1532" s="53"/>
      <c r="X1532" s="53"/>
      <c r="Y1532" s="53"/>
      <c r="Z1532" s="53"/>
      <c r="AA1532" s="53"/>
    </row>
    <row r="1533" spans="1:27">
      <c r="A1533" s="53"/>
      <c r="B1533" s="53"/>
      <c r="C1533" s="53"/>
      <c r="D1533" s="5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  <c r="W1533" s="53"/>
      <c r="X1533" s="53"/>
      <c r="Y1533" s="53"/>
      <c r="Z1533" s="53"/>
      <c r="AA1533" s="53"/>
    </row>
    <row r="1534" spans="1:27">
      <c r="A1534" s="53"/>
      <c r="B1534" s="53"/>
      <c r="C1534" s="53"/>
      <c r="D1534" s="5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/>
      <c r="O1534" s="53"/>
      <c r="P1534" s="53"/>
      <c r="Q1534" s="53"/>
      <c r="R1534" s="53"/>
      <c r="S1534" s="53"/>
      <c r="T1534" s="53"/>
      <c r="U1534" s="53"/>
      <c r="V1534" s="53"/>
      <c r="W1534" s="53"/>
      <c r="X1534" s="53"/>
      <c r="Y1534" s="53"/>
      <c r="Z1534" s="53"/>
      <c r="AA1534" s="53"/>
    </row>
    <row r="1535" spans="1:27">
      <c r="A1535" s="53"/>
      <c r="B1535" s="53"/>
      <c r="C1535" s="53"/>
      <c r="D1535" s="53"/>
      <c r="E1535" s="53"/>
      <c r="F1535" s="53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  <c r="AA1535" s="53"/>
    </row>
    <row r="1536" spans="1:27">
      <c r="A1536" s="53"/>
      <c r="B1536" s="53"/>
      <c r="C1536" s="53"/>
      <c r="D1536" s="53"/>
      <c r="E1536" s="53"/>
      <c r="F1536" s="53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3"/>
      <c r="X1536" s="53"/>
      <c r="Y1536" s="53"/>
      <c r="Z1536" s="53"/>
      <c r="AA1536" s="53"/>
    </row>
    <row r="1537" spans="1:27">
      <c r="A1537" s="53"/>
      <c r="B1537" s="53"/>
      <c r="C1537" s="53"/>
      <c r="D1537" s="5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  <c r="W1537" s="53"/>
      <c r="X1537" s="53"/>
      <c r="Y1537" s="53"/>
      <c r="Z1537" s="53"/>
      <c r="AA1537" s="53"/>
    </row>
    <row r="1538" spans="1:27">
      <c r="A1538" s="53"/>
      <c r="B1538" s="53"/>
      <c r="C1538" s="53"/>
      <c r="D1538" s="53"/>
      <c r="E1538" s="53"/>
      <c r="F1538" s="53"/>
      <c r="G1538" s="53"/>
      <c r="H1538" s="53"/>
      <c r="I1538" s="53"/>
      <c r="J1538" s="53"/>
      <c r="K1538" s="53"/>
      <c r="L1538" s="53"/>
      <c r="M1538" s="53"/>
      <c r="N1538" s="53"/>
      <c r="O1538" s="53"/>
      <c r="P1538" s="53"/>
      <c r="Q1538" s="53"/>
      <c r="R1538" s="53"/>
      <c r="S1538" s="53"/>
      <c r="T1538" s="53"/>
      <c r="U1538" s="53"/>
      <c r="V1538" s="53"/>
      <c r="W1538" s="53"/>
      <c r="X1538" s="53"/>
      <c r="Y1538" s="53"/>
      <c r="Z1538" s="53"/>
      <c r="AA1538" s="53"/>
    </row>
    <row r="1539" spans="1:27">
      <c r="A1539" s="53"/>
      <c r="B1539" s="53"/>
      <c r="C1539" s="53"/>
      <c r="D1539" s="53"/>
      <c r="E1539" s="53"/>
      <c r="F1539" s="53"/>
      <c r="G1539" s="53"/>
      <c r="H1539" s="53"/>
      <c r="I1539" s="53"/>
      <c r="J1539" s="53"/>
      <c r="K1539" s="53"/>
      <c r="L1539" s="53"/>
      <c r="M1539" s="53"/>
      <c r="N1539" s="53"/>
      <c r="O1539" s="53"/>
      <c r="P1539" s="53"/>
      <c r="Q1539" s="53"/>
      <c r="R1539" s="53"/>
      <c r="S1539" s="53"/>
      <c r="T1539" s="53"/>
      <c r="U1539" s="53"/>
      <c r="V1539" s="53"/>
      <c r="W1539" s="53"/>
      <c r="X1539" s="53"/>
      <c r="Y1539" s="53"/>
      <c r="Z1539" s="53"/>
      <c r="AA1539" s="53"/>
    </row>
    <row r="1540" spans="1:27">
      <c r="A1540" s="53"/>
      <c r="B1540" s="53"/>
      <c r="C1540" s="53"/>
      <c r="D1540" s="53"/>
      <c r="E1540" s="53"/>
      <c r="F1540" s="53"/>
      <c r="G1540" s="53"/>
      <c r="H1540" s="53"/>
      <c r="I1540" s="53"/>
      <c r="J1540" s="53"/>
      <c r="K1540" s="53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  <c r="W1540" s="53"/>
      <c r="X1540" s="53"/>
      <c r="Y1540" s="53"/>
      <c r="Z1540" s="53"/>
      <c r="AA1540" s="53"/>
    </row>
    <row r="1541" spans="1:27">
      <c r="A1541" s="53"/>
      <c r="B1541" s="53"/>
      <c r="C1541" s="53"/>
      <c r="D1541" s="5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  <c r="AA1541" s="53"/>
    </row>
    <row r="1542" spans="1:27">
      <c r="A1542" s="53"/>
      <c r="B1542" s="53"/>
      <c r="C1542" s="53"/>
      <c r="D1542" s="5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  <c r="AA1542" s="53"/>
    </row>
    <row r="1543" spans="1:27">
      <c r="A1543" s="53"/>
      <c r="B1543" s="53"/>
      <c r="C1543" s="53"/>
      <c r="D1543" s="53"/>
      <c r="E1543" s="53"/>
      <c r="F1543" s="53"/>
      <c r="G1543" s="53"/>
      <c r="H1543" s="53"/>
      <c r="I1543" s="53"/>
      <c r="J1543" s="53"/>
      <c r="K1543" s="53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  <c r="W1543" s="53"/>
      <c r="X1543" s="53"/>
      <c r="Y1543" s="53"/>
      <c r="Z1543" s="53"/>
      <c r="AA1543" s="53"/>
    </row>
    <row r="1544" spans="1:27">
      <c r="A1544" s="53"/>
      <c r="B1544" s="53"/>
      <c r="C1544" s="53"/>
      <c r="D1544" s="53"/>
      <c r="E1544" s="53"/>
      <c r="F1544" s="53"/>
      <c r="G1544" s="53"/>
      <c r="H1544" s="53"/>
      <c r="I1544" s="53"/>
      <c r="J1544" s="53"/>
      <c r="K1544" s="53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  <c r="W1544" s="53"/>
      <c r="X1544" s="53"/>
      <c r="Y1544" s="53"/>
      <c r="Z1544" s="53"/>
      <c r="AA1544" s="53"/>
    </row>
    <row r="1545" spans="1:27">
      <c r="A1545" s="53"/>
      <c r="B1545" s="53"/>
      <c r="C1545" s="53"/>
      <c r="D1545" s="5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  <c r="AA1545" s="53"/>
    </row>
    <row r="1546" spans="1:27">
      <c r="A1546" s="53"/>
      <c r="B1546" s="53"/>
      <c r="C1546" s="53"/>
      <c r="D1546" s="53"/>
      <c r="E1546" s="53"/>
      <c r="F1546" s="53"/>
      <c r="G1546" s="53"/>
      <c r="H1546" s="53"/>
      <c r="I1546" s="53"/>
      <c r="J1546" s="53"/>
      <c r="K1546" s="53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  <c r="W1546" s="53"/>
      <c r="X1546" s="53"/>
      <c r="Y1546" s="53"/>
      <c r="Z1546" s="53"/>
      <c r="AA1546" s="53"/>
    </row>
    <row r="1547" spans="1:27">
      <c r="A1547" s="53"/>
      <c r="B1547" s="53"/>
      <c r="C1547" s="53"/>
      <c r="D1547" s="53"/>
      <c r="E1547" s="53"/>
      <c r="F1547" s="53"/>
      <c r="G1547" s="53"/>
      <c r="H1547" s="53"/>
      <c r="I1547" s="53"/>
      <c r="J1547" s="53"/>
      <c r="K1547" s="53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  <c r="W1547" s="53"/>
      <c r="X1547" s="53"/>
      <c r="Y1547" s="53"/>
      <c r="Z1547" s="53"/>
      <c r="AA1547" s="53"/>
    </row>
    <row r="1548" spans="1:27">
      <c r="A1548" s="53"/>
      <c r="B1548" s="53"/>
      <c r="C1548" s="53"/>
      <c r="D1548" s="53"/>
      <c r="E1548" s="53"/>
      <c r="F1548" s="53"/>
      <c r="G1548" s="53"/>
      <c r="H1548" s="53"/>
      <c r="I1548" s="53"/>
      <c r="J1548" s="53"/>
      <c r="K1548" s="53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  <c r="W1548" s="53"/>
      <c r="X1548" s="53"/>
      <c r="Y1548" s="53"/>
      <c r="Z1548" s="53"/>
      <c r="AA1548" s="53"/>
    </row>
    <row r="1549" spans="1:27">
      <c r="A1549" s="53"/>
      <c r="B1549" s="53"/>
      <c r="C1549" s="53"/>
      <c r="D1549" s="5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  <c r="AA1549" s="53"/>
    </row>
    <row r="1550" spans="1:27">
      <c r="A1550" s="53"/>
      <c r="B1550" s="53"/>
      <c r="C1550" s="53"/>
      <c r="D1550" s="53"/>
      <c r="E1550" s="53"/>
      <c r="F1550" s="53"/>
      <c r="G1550" s="53"/>
      <c r="H1550" s="53"/>
      <c r="I1550" s="53"/>
      <c r="J1550" s="53"/>
      <c r="K1550" s="53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  <c r="W1550" s="53"/>
      <c r="X1550" s="53"/>
      <c r="Y1550" s="53"/>
      <c r="Z1550" s="53"/>
      <c r="AA1550" s="53"/>
    </row>
  </sheetData>
  <mergeCells count="666">
    <mergeCell ref="F328:I328"/>
    <mergeCell ref="F329:I329"/>
    <mergeCell ref="F330:I330"/>
    <mergeCell ref="F331:I331"/>
    <mergeCell ref="F332:I332"/>
    <mergeCell ref="F333:I333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9:I9"/>
    <mergeCell ref="F10:I10"/>
    <mergeCell ref="F11:I11"/>
    <mergeCell ref="F12:I12"/>
    <mergeCell ref="C3:D3"/>
    <mergeCell ref="F5:I5"/>
    <mergeCell ref="F6:I6"/>
    <mergeCell ref="F7:I7"/>
    <mergeCell ref="F8:I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69:I669"/>
    <mergeCell ref="F656:I656"/>
    <mergeCell ref="F657:I657"/>
    <mergeCell ref="F658:I658"/>
    <mergeCell ref="F659:I659"/>
    <mergeCell ref="F660:I660"/>
    <mergeCell ref="F661:I661"/>
    <mergeCell ref="F662:I662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653:I653"/>
    <mergeCell ref="F654:I654"/>
    <mergeCell ref="F655:I655"/>
    <mergeCell ref="F663:I663"/>
    <mergeCell ref="F664:I664"/>
    <mergeCell ref="F665:I665"/>
    <mergeCell ref="F666:I666"/>
    <mergeCell ref="F667:I667"/>
    <mergeCell ref="F668:I668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577:I577"/>
    <mergeCell ref="F578:I578"/>
    <mergeCell ref="F628:I628"/>
    <mergeCell ref="F629:I629"/>
    <mergeCell ref="F630:I630"/>
    <mergeCell ref="F631:I631"/>
    <mergeCell ref="F632:I632"/>
    <mergeCell ref="F633:I633"/>
    <mergeCell ref="F634:I63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/>
  </sheetViews>
  <sheetFormatPr defaultColWidth="12.6328125" defaultRowHeight="15.75" customHeight="1"/>
  <cols>
    <col min="6" max="6" width="14.26953125" customWidth="1"/>
    <col min="15" max="15" width="19.6328125" customWidth="1"/>
    <col min="16" max="16" width="0.453125" customWidth="1"/>
  </cols>
  <sheetData>
    <row r="1" spans="1:24">
      <c r="A1" s="53"/>
      <c r="B1" s="53"/>
      <c r="C1" s="53"/>
      <c r="D1" s="60"/>
      <c r="E1" s="60"/>
      <c r="F1" s="60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1:24">
      <c r="A2" s="53"/>
      <c r="B2" s="53"/>
      <c r="C2" s="53"/>
      <c r="D2" s="60"/>
      <c r="E2" s="60"/>
      <c r="F2" s="60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 spans="1:24">
      <c r="A3" s="53"/>
      <c r="B3" s="83" t="s">
        <v>3249</v>
      </c>
      <c r="C3" s="84"/>
      <c r="D3" s="84"/>
      <c r="E3" s="84"/>
      <c r="F3" s="84"/>
      <c r="G3" s="84"/>
      <c r="H3" s="85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</row>
    <row r="4" spans="1:24">
      <c r="A4" s="53"/>
      <c r="B4" s="3" t="s">
        <v>3250</v>
      </c>
      <c r="C4" s="3" t="s">
        <v>3251</v>
      </c>
      <c r="D4" s="39" t="s">
        <v>3252</v>
      </c>
      <c r="E4" s="39" t="s">
        <v>3253</v>
      </c>
      <c r="F4" s="39" t="s">
        <v>3254</v>
      </c>
      <c r="G4" s="24" t="s">
        <v>27</v>
      </c>
      <c r="H4" s="24" t="s">
        <v>3255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</row>
    <row r="5" spans="1:24">
      <c r="A5" s="53"/>
      <c r="B5" s="5" t="s">
        <v>3256</v>
      </c>
      <c r="C5" s="5" t="s">
        <v>56</v>
      </c>
      <c r="D5" s="11" t="s">
        <v>533</v>
      </c>
      <c r="E5" s="11" t="s">
        <v>3257</v>
      </c>
      <c r="F5" s="11" t="s">
        <v>3258</v>
      </c>
      <c r="G5" s="26" t="s">
        <v>30</v>
      </c>
      <c r="H5" s="61">
        <v>6000</v>
      </c>
      <c r="I5" s="53"/>
      <c r="J5" s="81" t="str">
        <f t="shared" ref="J5:J186" si="0">"INSERT INTO CHUYENDI VALUES ('"&amp;B5&amp;"', '"&amp;C5&amp;"', '"&amp;D5&amp;"', '"&amp;E5&amp;"', '"&amp;F5&amp;"', '"&amp;G5&amp;"', "&amp;H5&amp;");"</f>
        <v>INSERT INTO CHUYENDI VALUES ('C0001', 'G0001', 'G0002', '6:00:00', '6:02:34', 'MT001', 6000);</v>
      </c>
      <c r="K5" s="82"/>
      <c r="L5" s="82"/>
      <c r="M5" s="82"/>
      <c r="N5" s="82"/>
      <c r="O5" s="82"/>
      <c r="P5" s="82"/>
      <c r="Q5" s="53"/>
      <c r="R5" s="53"/>
      <c r="S5" s="53"/>
      <c r="T5" s="53"/>
      <c r="U5" s="53"/>
      <c r="V5" s="53"/>
      <c r="W5" s="53"/>
      <c r="X5" s="53"/>
    </row>
    <row r="6" spans="1:24">
      <c r="A6" s="53"/>
      <c r="B6" s="5" t="s">
        <v>3259</v>
      </c>
      <c r="C6" s="5" t="s">
        <v>56</v>
      </c>
      <c r="D6" s="11" t="s">
        <v>536</v>
      </c>
      <c r="E6" s="11" t="s">
        <v>3257</v>
      </c>
      <c r="F6" s="11" t="s">
        <v>3260</v>
      </c>
      <c r="G6" s="26" t="s">
        <v>30</v>
      </c>
      <c r="H6" s="61">
        <v>6000</v>
      </c>
      <c r="I6" s="53"/>
      <c r="J6" s="81" t="str">
        <f t="shared" si="0"/>
        <v>INSERT INTO CHUYENDI VALUES ('C0002', 'G0001', 'G0003', '6:00:00', '6:05:25', 'MT001', 6000);</v>
      </c>
      <c r="K6" s="82"/>
      <c r="L6" s="82"/>
      <c r="M6" s="82"/>
      <c r="N6" s="82"/>
      <c r="O6" s="82"/>
      <c r="P6" s="82"/>
      <c r="Q6" s="53"/>
      <c r="R6" s="53"/>
      <c r="S6" s="53"/>
      <c r="T6" s="53"/>
      <c r="U6" s="53"/>
      <c r="V6" s="53"/>
      <c r="W6" s="53"/>
      <c r="X6" s="53"/>
    </row>
    <row r="7" spans="1:24">
      <c r="A7" s="53"/>
      <c r="B7" s="5" t="s">
        <v>3261</v>
      </c>
      <c r="C7" s="5" t="s">
        <v>56</v>
      </c>
      <c r="D7" s="11" t="s">
        <v>538</v>
      </c>
      <c r="E7" s="11" t="s">
        <v>3257</v>
      </c>
      <c r="F7" s="11" t="s">
        <v>3262</v>
      </c>
      <c r="G7" s="26" t="s">
        <v>30</v>
      </c>
      <c r="H7" s="61">
        <v>6000</v>
      </c>
      <c r="I7" s="53"/>
      <c r="J7" s="81" t="str">
        <f t="shared" si="0"/>
        <v>INSERT INTO CHUYENDI VALUES ('C0003', 'G0001', 'G0004', '6:00:00', '6:08:13', 'MT001', 6000);</v>
      </c>
      <c r="K7" s="82"/>
      <c r="L7" s="82"/>
      <c r="M7" s="82"/>
      <c r="N7" s="82"/>
      <c r="O7" s="82"/>
      <c r="P7" s="82"/>
      <c r="Q7" s="53"/>
      <c r="R7" s="53"/>
      <c r="S7" s="53"/>
      <c r="T7" s="53"/>
      <c r="U7" s="53"/>
      <c r="V7" s="53"/>
      <c r="W7" s="53"/>
      <c r="X7" s="53"/>
    </row>
    <row r="8" spans="1:24">
      <c r="A8" s="53"/>
      <c r="B8" s="5" t="s">
        <v>3263</v>
      </c>
      <c r="C8" s="5" t="s">
        <v>56</v>
      </c>
      <c r="D8" s="11" t="s">
        <v>73</v>
      </c>
      <c r="E8" s="11" t="s">
        <v>3257</v>
      </c>
      <c r="F8" s="11" t="s">
        <v>3264</v>
      </c>
      <c r="G8" s="26" t="s">
        <v>30</v>
      </c>
      <c r="H8" s="61">
        <v>6000</v>
      </c>
      <c r="I8" s="53"/>
      <c r="J8" s="81" t="str">
        <f t="shared" si="0"/>
        <v>INSERT INTO CHUYENDI VALUES ('C0004', 'G0001', 'G0005', '6:00:00', '6:10:32', 'MT001', 6000);</v>
      </c>
      <c r="K8" s="82"/>
      <c r="L8" s="82"/>
      <c r="M8" s="82"/>
      <c r="N8" s="82"/>
      <c r="O8" s="82"/>
      <c r="P8" s="82"/>
      <c r="Q8" s="53"/>
      <c r="R8" s="53"/>
      <c r="S8" s="53"/>
      <c r="T8" s="53"/>
      <c r="U8" s="53"/>
      <c r="V8" s="53"/>
      <c r="W8" s="53"/>
      <c r="X8" s="53"/>
    </row>
    <row r="9" spans="1:24">
      <c r="A9" s="53"/>
      <c r="B9" s="5" t="s">
        <v>3265</v>
      </c>
      <c r="C9" s="5" t="s">
        <v>56</v>
      </c>
      <c r="D9" s="11" t="s">
        <v>543</v>
      </c>
      <c r="E9" s="11" t="s">
        <v>3257</v>
      </c>
      <c r="F9" s="11" t="s">
        <v>3266</v>
      </c>
      <c r="G9" s="26" t="s">
        <v>30</v>
      </c>
      <c r="H9" s="61">
        <v>6000</v>
      </c>
      <c r="I9" s="53"/>
      <c r="J9" s="81" t="str">
        <f t="shared" si="0"/>
        <v>INSERT INTO CHUYENDI VALUES ('C0005', 'G0001', 'G0006', '6:00:00', '6:12:55', 'MT001', 6000);</v>
      </c>
      <c r="K9" s="82"/>
      <c r="L9" s="82"/>
      <c r="M9" s="82"/>
      <c r="N9" s="82"/>
      <c r="O9" s="82"/>
      <c r="P9" s="82"/>
      <c r="Q9" s="53"/>
      <c r="R9" s="53"/>
      <c r="S9" s="53"/>
      <c r="T9" s="53"/>
      <c r="U9" s="53"/>
      <c r="V9" s="53"/>
      <c r="W9" s="53"/>
      <c r="X9" s="53"/>
    </row>
    <row r="10" spans="1:24">
      <c r="A10" s="53"/>
      <c r="B10" s="5" t="s">
        <v>3267</v>
      </c>
      <c r="C10" s="5" t="s">
        <v>56</v>
      </c>
      <c r="D10" s="11" t="s">
        <v>546</v>
      </c>
      <c r="E10" s="11" t="s">
        <v>3257</v>
      </c>
      <c r="F10" s="11" t="s">
        <v>3268</v>
      </c>
      <c r="G10" s="26" t="s">
        <v>30</v>
      </c>
      <c r="H10" s="61">
        <v>6000</v>
      </c>
      <c r="I10" s="53"/>
      <c r="J10" s="81" t="str">
        <f t="shared" si="0"/>
        <v>INSERT INTO CHUYENDI VALUES ('C0006', 'G0001', 'G0007', '6:00:00', '6:15:02', 'MT001', 6000);</v>
      </c>
      <c r="K10" s="82"/>
      <c r="L10" s="82"/>
      <c r="M10" s="82"/>
      <c r="N10" s="82"/>
      <c r="O10" s="82"/>
      <c r="P10" s="82"/>
      <c r="Q10" s="53"/>
      <c r="R10" s="53"/>
      <c r="S10" s="53"/>
      <c r="T10" s="53"/>
      <c r="U10" s="53"/>
      <c r="V10" s="53"/>
      <c r="W10" s="53"/>
      <c r="X10" s="53"/>
    </row>
    <row r="11" spans="1:24">
      <c r="A11" s="53"/>
      <c r="B11" s="5" t="s">
        <v>3269</v>
      </c>
      <c r="C11" s="5" t="s">
        <v>56</v>
      </c>
      <c r="D11" s="11" t="s">
        <v>548</v>
      </c>
      <c r="E11" s="11" t="s">
        <v>3257</v>
      </c>
      <c r="F11" s="11" t="s">
        <v>3270</v>
      </c>
      <c r="G11" s="26" t="s">
        <v>30</v>
      </c>
      <c r="H11" s="61">
        <v>8000</v>
      </c>
      <c r="I11" s="53"/>
      <c r="J11" s="81" t="str">
        <f t="shared" si="0"/>
        <v>INSERT INTO CHUYENDI VALUES ('C0007', 'G0001', 'G0008', '6:00:00', '6:18:49', 'MT001', 8000);</v>
      </c>
      <c r="K11" s="82"/>
      <c r="L11" s="82"/>
      <c r="M11" s="82"/>
      <c r="N11" s="82"/>
      <c r="O11" s="82"/>
      <c r="P11" s="82"/>
      <c r="Q11" s="53"/>
      <c r="R11" s="53"/>
      <c r="S11" s="53"/>
      <c r="T11" s="53"/>
      <c r="U11" s="53"/>
      <c r="V11" s="53"/>
      <c r="W11" s="53"/>
      <c r="X11" s="53"/>
    </row>
    <row r="12" spans="1:24">
      <c r="A12" s="53"/>
      <c r="B12" s="5" t="s">
        <v>3271</v>
      </c>
      <c r="C12" s="5" t="s">
        <v>56</v>
      </c>
      <c r="D12" s="11" t="s">
        <v>551</v>
      </c>
      <c r="E12" s="11" t="s">
        <v>3257</v>
      </c>
      <c r="F12" s="11" t="s">
        <v>3272</v>
      </c>
      <c r="G12" s="26" t="s">
        <v>30</v>
      </c>
      <c r="H12" s="61">
        <v>9000</v>
      </c>
      <c r="I12" s="53"/>
      <c r="J12" s="81" t="str">
        <f t="shared" si="0"/>
        <v>INSERT INTO CHUYENDI VALUES ('C0008', 'G0001', 'G0009', '6:00:00', '6:20:27', 'MT001', 9000);</v>
      </c>
      <c r="K12" s="82"/>
      <c r="L12" s="82"/>
      <c r="M12" s="82"/>
      <c r="N12" s="82"/>
      <c r="O12" s="82"/>
      <c r="P12" s="82"/>
      <c r="Q12" s="53"/>
      <c r="R12" s="53"/>
      <c r="S12" s="53"/>
      <c r="T12" s="53"/>
      <c r="U12" s="53"/>
      <c r="V12" s="53"/>
      <c r="W12" s="53"/>
      <c r="X12" s="53"/>
    </row>
    <row r="13" spans="1:24">
      <c r="A13" s="53"/>
      <c r="B13" s="5" t="s">
        <v>3273</v>
      </c>
      <c r="C13" s="5" t="s">
        <v>56</v>
      </c>
      <c r="D13" s="11" t="s">
        <v>554</v>
      </c>
      <c r="E13" s="11" t="s">
        <v>3257</v>
      </c>
      <c r="F13" s="11" t="s">
        <v>3274</v>
      </c>
      <c r="G13" s="26" t="s">
        <v>30</v>
      </c>
      <c r="H13" s="61">
        <v>11000</v>
      </c>
      <c r="I13" s="53"/>
      <c r="J13" s="81" t="str">
        <f t="shared" si="0"/>
        <v>INSERT INTO CHUYENDI VALUES ('C0009', 'G0001', 'G0010', '6:00:00', '6:23:02', 'MT001', 11000);</v>
      </c>
      <c r="K13" s="82"/>
      <c r="L13" s="82"/>
      <c r="M13" s="82"/>
      <c r="N13" s="82"/>
      <c r="O13" s="82"/>
      <c r="P13" s="82"/>
      <c r="Q13" s="53"/>
      <c r="R13" s="53"/>
      <c r="S13" s="53"/>
      <c r="T13" s="53"/>
      <c r="U13" s="53"/>
      <c r="V13" s="53"/>
      <c r="W13" s="53"/>
      <c r="X13" s="53"/>
    </row>
    <row r="14" spans="1:24">
      <c r="A14" s="53"/>
      <c r="B14" s="5" t="s">
        <v>3275</v>
      </c>
      <c r="C14" s="5" t="s">
        <v>56</v>
      </c>
      <c r="D14" s="11" t="s">
        <v>556</v>
      </c>
      <c r="E14" s="11" t="s">
        <v>3257</v>
      </c>
      <c r="F14" s="11" t="s">
        <v>3276</v>
      </c>
      <c r="G14" s="26" t="s">
        <v>30</v>
      </c>
      <c r="H14" s="61">
        <v>13000</v>
      </c>
      <c r="I14" s="53"/>
      <c r="J14" s="81" t="str">
        <f t="shared" si="0"/>
        <v>INSERT INTO CHUYENDI VALUES ('C0010', 'G0001', 'G0011', '6:00:00', '6:24:56', 'MT001', 13000);</v>
      </c>
      <c r="K14" s="82"/>
      <c r="L14" s="82"/>
      <c r="M14" s="82"/>
      <c r="N14" s="82"/>
      <c r="O14" s="82"/>
      <c r="P14" s="82"/>
      <c r="Q14" s="53"/>
      <c r="R14" s="53"/>
      <c r="S14" s="53"/>
      <c r="T14" s="53"/>
      <c r="U14" s="53"/>
      <c r="V14" s="53"/>
      <c r="W14" s="53"/>
      <c r="X14" s="53"/>
    </row>
    <row r="15" spans="1:24">
      <c r="A15" s="53"/>
      <c r="B15" s="5" t="s">
        <v>3277</v>
      </c>
      <c r="C15" s="5" t="s">
        <v>56</v>
      </c>
      <c r="D15" s="11" t="s">
        <v>559</v>
      </c>
      <c r="E15" s="11" t="s">
        <v>3257</v>
      </c>
      <c r="F15" s="11" t="s">
        <v>3278</v>
      </c>
      <c r="G15" s="26" t="s">
        <v>30</v>
      </c>
      <c r="H15" s="61">
        <v>15000</v>
      </c>
      <c r="I15" s="53"/>
      <c r="J15" s="81" t="str">
        <f t="shared" si="0"/>
        <v>INSERT INTO CHUYENDI VALUES ('C0011', 'G0001', 'G0012', '6:00:00', '6:27:04', 'MT001', 15000);</v>
      </c>
      <c r="K15" s="82"/>
      <c r="L15" s="82"/>
      <c r="M15" s="82"/>
      <c r="N15" s="82"/>
      <c r="O15" s="82"/>
      <c r="P15" s="82"/>
      <c r="Q15" s="53"/>
      <c r="R15" s="53"/>
      <c r="S15" s="53"/>
      <c r="T15" s="53"/>
      <c r="U15" s="53"/>
      <c r="V15" s="53"/>
      <c r="W15" s="53"/>
      <c r="X15" s="53"/>
    </row>
    <row r="16" spans="1:24">
      <c r="A16" s="53"/>
      <c r="B16" s="5" t="s">
        <v>3279</v>
      </c>
      <c r="C16" s="5" t="s">
        <v>56</v>
      </c>
      <c r="D16" s="11" t="s">
        <v>562</v>
      </c>
      <c r="E16" s="11" t="s">
        <v>3257</v>
      </c>
      <c r="F16" s="11" t="s">
        <v>3280</v>
      </c>
      <c r="G16" s="26" t="s">
        <v>30</v>
      </c>
      <c r="H16" s="61">
        <v>17000</v>
      </c>
      <c r="I16" s="53"/>
      <c r="J16" s="81" t="str">
        <f t="shared" si="0"/>
        <v>INSERT INTO CHUYENDI VALUES ('C0012', 'G0001', 'G0013', '6:00:00', '6:29:14', 'MT001', 17000);</v>
      </c>
      <c r="K16" s="82"/>
      <c r="L16" s="82"/>
      <c r="M16" s="82"/>
      <c r="N16" s="82"/>
      <c r="O16" s="82"/>
      <c r="P16" s="82"/>
      <c r="Q16" s="53"/>
      <c r="R16" s="53"/>
      <c r="S16" s="53"/>
      <c r="T16" s="53"/>
      <c r="U16" s="53"/>
      <c r="V16" s="53"/>
      <c r="W16" s="53"/>
      <c r="X16" s="53"/>
    </row>
    <row r="17" spans="1:24">
      <c r="A17" s="53"/>
      <c r="B17" s="5" t="s">
        <v>3281</v>
      </c>
      <c r="C17" s="5" t="s">
        <v>56</v>
      </c>
      <c r="D17" s="11" t="s">
        <v>57</v>
      </c>
      <c r="E17" s="11" t="s">
        <v>3257</v>
      </c>
      <c r="F17" s="11" t="s">
        <v>3282</v>
      </c>
      <c r="G17" s="26" t="s">
        <v>30</v>
      </c>
      <c r="H17" s="61">
        <v>19000</v>
      </c>
      <c r="I17" s="53"/>
      <c r="J17" s="81" t="str">
        <f t="shared" si="0"/>
        <v>INSERT INTO CHUYENDI VALUES ('C0013', 'G0001', 'G0014', '6:00:00', '6:31:45', 'MT001', 19000);</v>
      </c>
      <c r="K17" s="82"/>
      <c r="L17" s="82"/>
      <c r="M17" s="82"/>
      <c r="N17" s="82"/>
      <c r="O17" s="82"/>
      <c r="P17" s="82"/>
      <c r="Q17" s="53"/>
      <c r="R17" s="53"/>
      <c r="S17" s="53"/>
      <c r="T17" s="53"/>
      <c r="U17" s="53"/>
      <c r="V17" s="53"/>
      <c r="W17" s="53"/>
      <c r="X17" s="53"/>
    </row>
    <row r="18" spans="1:24">
      <c r="A18" s="53"/>
      <c r="B18" s="5" t="s">
        <v>3283</v>
      </c>
      <c r="C18" s="5" t="s">
        <v>533</v>
      </c>
      <c r="D18" s="11" t="s">
        <v>56</v>
      </c>
      <c r="E18" s="11" t="s">
        <v>3284</v>
      </c>
      <c r="F18" s="11" t="s">
        <v>3285</v>
      </c>
      <c r="G18" s="26" t="s">
        <v>30</v>
      </c>
      <c r="H18" s="61">
        <v>6000</v>
      </c>
      <c r="I18" s="53"/>
      <c r="J18" s="81" t="str">
        <f t="shared" si="0"/>
        <v>INSERT INTO CHUYENDI VALUES ('C0014', 'G0002', 'G0001', '7:14:20', '7:17:25', 'MT001', 6000);</v>
      </c>
      <c r="K18" s="82"/>
      <c r="L18" s="82"/>
      <c r="M18" s="82"/>
      <c r="N18" s="82"/>
      <c r="O18" s="82"/>
      <c r="P18" s="82"/>
      <c r="Q18" s="53"/>
      <c r="R18" s="53"/>
      <c r="S18" s="53"/>
      <c r="T18" s="53"/>
      <c r="U18" s="53"/>
      <c r="V18" s="53"/>
      <c r="W18" s="53"/>
      <c r="X18" s="53"/>
    </row>
    <row r="19" spans="1:24">
      <c r="A19" s="53"/>
      <c r="B19" s="5" t="s">
        <v>3286</v>
      </c>
      <c r="C19" s="5" t="s">
        <v>533</v>
      </c>
      <c r="D19" s="11" t="s">
        <v>536</v>
      </c>
      <c r="E19" s="11" t="s">
        <v>3287</v>
      </c>
      <c r="F19" s="11" t="s">
        <v>3260</v>
      </c>
      <c r="G19" s="26" t="s">
        <v>30</v>
      </c>
      <c r="H19" s="61">
        <v>6000</v>
      </c>
      <c r="I19" s="53"/>
      <c r="J19" s="81" t="str">
        <f t="shared" si="0"/>
        <v>INSERT INTO CHUYENDI VALUES ('C0015', 'G0002', 'G0003', '6:03:14', '6:05:25', 'MT001', 6000);</v>
      </c>
      <c r="K19" s="82"/>
      <c r="L19" s="82"/>
      <c r="M19" s="82"/>
      <c r="N19" s="82"/>
      <c r="O19" s="82"/>
      <c r="P19" s="82"/>
      <c r="Q19" s="53"/>
      <c r="R19" s="53"/>
      <c r="S19" s="53"/>
      <c r="T19" s="53"/>
      <c r="U19" s="53"/>
      <c r="V19" s="53"/>
      <c r="W19" s="53"/>
      <c r="X19" s="53"/>
    </row>
    <row r="20" spans="1:24">
      <c r="A20" s="53"/>
      <c r="B20" s="5" t="s">
        <v>3288</v>
      </c>
      <c r="C20" s="5" t="s">
        <v>533</v>
      </c>
      <c r="D20" s="11" t="s">
        <v>538</v>
      </c>
      <c r="E20" s="11" t="s">
        <v>3287</v>
      </c>
      <c r="F20" s="11" t="s">
        <v>3262</v>
      </c>
      <c r="G20" s="26" t="s">
        <v>30</v>
      </c>
      <c r="H20" s="61">
        <v>6000</v>
      </c>
      <c r="I20" s="53"/>
      <c r="J20" s="81" t="str">
        <f t="shared" si="0"/>
        <v>INSERT INTO CHUYENDI VALUES ('C0016', 'G0002', 'G0004', '6:03:14', '6:08:13', 'MT001', 6000);</v>
      </c>
      <c r="K20" s="82"/>
      <c r="L20" s="82"/>
      <c r="M20" s="82"/>
      <c r="N20" s="82"/>
      <c r="O20" s="82"/>
      <c r="P20" s="82"/>
      <c r="Q20" s="53"/>
      <c r="R20" s="53"/>
      <c r="S20" s="53"/>
      <c r="T20" s="53"/>
      <c r="U20" s="53"/>
      <c r="V20" s="53"/>
      <c r="W20" s="53"/>
      <c r="X20" s="53"/>
    </row>
    <row r="21" spans="1:24">
      <c r="A21" s="53"/>
      <c r="B21" s="5" t="s">
        <v>3289</v>
      </c>
      <c r="C21" s="5" t="s">
        <v>533</v>
      </c>
      <c r="D21" s="11" t="s">
        <v>73</v>
      </c>
      <c r="E21" s="11" t="s">
        <v>3287</v>
      </c>
      <c r="F21" s="11" t="s">
        <v>3264</v>
      </c>
      <c r="G21" s="26" t="s">
        <v>30</v>
      </c>
      <c r="H21" s="61">
        <v>6000</v>
      </c>
      <c r="I21" s="53"/>
      <c r="J21" s="81" t="str">
        <f t="shared" si="0"/>
        <v>INSERT INTO CHUYENDI VALUES ('C0017', 'G0002', 'G0005', '6:03:14', '6:10:32', 'MT001', 6000);</v>
      </c>
      <c r="K21" s="82"/>
      <c r="L21" s="82"/>
      <c r="M21" s="82"/>
      <c r="N21" s="82"/>
      <c r="O21" s="82"/>
      <c r="P21" s="82"/>
      <c r="Q21" s="53"/>
      <c r="R21" s="53"/>
      <c r="S21" s="53"/>
      <c r="T21" s="53"/>
      <c r="U21" s="53"/>
      <c r="V21" s="53"/>
      <c r="W21" s="53"/>
      <c r="X21" s="53"/>
    </row>
    <row r="22" spans="1:24">
      <c r="A22" s="53"/>
      <c r="B22" s="5" t="s">
        <v>3290</v>
      </c>
      <c r="C22" s="5" t="s">
        <v>533</v>
      </c>
      <c r="D22" s="11" t="s">
        <v>543</v>
      </c>
      <c r="E22" s="11" t="s">
        <v>3287</v>
      </c>
      <c r="F22" s="11" t="s">
        <v>3266</v>
      </c>
      <c r="G22" s="26" t="s">
        <v>30</v>
      </c>
      <c r="H22" s="61">
        <v>6000</v>
      </c>
      <c r="I22" s="53"/>
      <c r="J22" s="81" t="str">
        <f t="shared" si="0"/>
        <v>INSERT INTO CHUYENDI VALUES ('C0018', 'G0002', 'G0006', '6:03:14', '6:12:55', 'MT001', 6000);</v>
      </c>
      <c r="K22" s="82"/>
      <c r="L22" s="82"/>
      <c r="M22" s="82"/>
      <c r="N22" s="82"/>
      <c r="O22" s="82"/>
      <c r="P22" s="82"/>
      <c r="Q22" s="53"/>
      <c r="R22" s="53"/>
      <c r="S22" s="53"/>
      <c r="T22" s="53"/>
      <c r="U22" s="53"/>
      <c r="V22" s="53"/>
      <c r="W22" s="53"/>
      <c r="X22" s="53"/>
    </row>
    <row r="23" spans="1:24">
      <c r="A23" s="53"/>
      <c r="B23" s="5" t="s">
        <v>3291</v>
      </c>
      <c r="C23" s="5" t="s">
        <v>533</v>
      </c>
      <c r="D23" s="11" t="s">
        <v>546</v>
      </c>
      <c r="E23" s="11" t="s">
        <v>3287</v>
      </c>
      <c r="F23" s="11" t="s">
        <v>3268</v>
      </c>
      <c r="G23" s="26" t="s">
        <v>30</v>
      </c>
      <c r="H23" s="61">
        <v>6000</v>
      </c>
      <c r="I23" s="53"/>
      <c r="J23" s="81" t="str">
        <f t="shared" si="0"/>
        <v>INSERT INTO CHUYENDI VALUES ('C0019', 'G0002', 'G0007', '6:03:14', '6:15:02', 'MT001', 6000);</v>
      </c>
      <c r="K23" s="82"/>
      <c r="L23" s="82"/>
      <c r="M23" s="82"/>
      <c r="N23" s="82"/>
      <c r="O23" s="82"/>
      <c r="P23" s="82"/>
      <c r="Q23" s="53"/>
      <c r="R23" s="53"/>
      <c r="S23" s="53"/>
      <c r="T23" s="53"/>
      <c r="U23" s="53"/>
      <c r="V23" s="53"/>
      <c r="W23" s="53"/>
      <c r="X23" s="53"/>
    </row>
    <row r="24" spans="1:24">
      <c r="A24" s="53"/>
      <c r="B24" s="5" t="s">
        <v>3292</v>
      </c>
      <c r="C24" s="5" t="s">
        <v>533</v>
      </c>
      <c r="D24" s="11" t="s">
        <v>548</v>
      </c>
      <c r="E24" s="11" t="s">
        <v>3287</v>
      </c>
      <c r="F24" s="11" t="s">
        <v>3270</v>
      </c>
      <c r="G24" s="26" t="s">
        <v>30</v>
      </c>
      <c r="H24" s="61">
        <v>7000</v>
      </c>
      <c r="I24" s="53"/>
      <c r="J24" s="81" t="str">
        <f t="shared" si="0"/>
        <v>INSERT INTO CHUYENDI VALUES ('C0020', 'G0002', 'G0008', '6:03:14', '6:18:49', 'MT001', 7000);</v>
      </c>
      <c r="K24" s="82"/>
      <c r="L24" s="82"/>
      <c r="M24" s="82"/>
      <c r="N24" s="82"/>
      <c r="O24" s="82"/>
      <c r="P24" s="82"/>
      <c r="Q24" s="53"/>
      <c r="R24" s="53"/>
      <c r="S24" s="53"/>
      <c r="T24" s="53"/>
      <c r="U24" s="53"/>
      <c r="V24" s="53"/>
      <c r="W24" s="53"/>
      <c r="X24" s="53"/>
    </row>
    <row r="25" spans="1:24">
      <c r="A25" s="53"/>
      <c r="B25" s="5" t="s">
        <v>3293</v>
      </c>
      <c r="C25" s="5" t="s">
        <v>533</v>
      </c>
      <c r="D25" s="11" t="s">
        <v>551</v>
      </c>
      <c r="E25" s="11" t="s">
        <v>3287</v>
      </c>
      <c r="F25" s="11" t="s">
        <v>3272</v>
      </c>
      <c r="G25" s="26" t="s">
        <v>30</v>
      </c>
      <c r="H25" s="61">
        <v>9000</v>
      </c>
      <c r="I25" s="53"/>
      <c r="J25" s="81" t="str">
        <f t="shared" si="0"/>
        <v>INSERT INTO CHUYENDI VALUES ('C0021', 'G0002', 'G0009', '6:03:14', '6:20:27', 'MT001', 9000);</v>
      </c>
      <c r="K25" s="82"/>
      <c r="L25" s="82"/>
      <c r="M25" s="82"/>
      <c r="N25" s="82"/>
      <c r="O25" s="82"/>
      <c r="P25" s="82"/>
      <c r="Q25" s="53"/>
      <c r="R25" s="53"/>
      <c r="S25" s="53"/>
      <c r="T25" s="53"/>
      <c r="U25" s="53"/>
      <c r="V25" s="53"/>
      <c r="W25" s="53"/>
      <c r="X25" s="53"/>
    </row>
    <row r="26" spans="1:24">
      <c r="A26" s="53"/>
      <c r="B26" s="5" t="s">
        <v>3294</v>
      </c>
      <c r="C26" s="5" t="s">
        <v>533</v>
      </c>
      <c r="D26" s="11" t="s">
        <v>554</v>
      </c>
      <c r="E26" s="11" t="s">
        <v>3287</v>
      </c>
      <c r="F26" s="11" t="s">
        <v>3274</v>
      </c>
      <c r="G26" s="26" t="s">
        <v>30</v>
      </c>
      <c r="H26" s="61">
        <v>10000</v>
      </c>
      <c r="I26" s="53"/>
      <c r="J26" s="81" t="str">
        <f t="shared" si="0"/>
        <v>INSERT INTO CHUYENDI VALUES ('C0022', 'G0002', 'G0010', '6:03:14', '6:23:02', 'MT001', 10000);</v>
      </c>
      <c r="K26" s="82"/>
      <c r="L26" s="82"/>
      <c r="M26" s="82"/>
      <c r="N26" s="82"/>
      <c r="O26" s="82"/>
      <c r="P26" s="82"/>
      <c r="Q26" s="53"/>
      <c r="R26" s="53"/>
      <c r="S26" s="53"/>
      <c r="T26" s="53"/>
      <c r="U26" s="53"/>
      <c r="V26" s="53"/>
      <c r="W26" s="53"/>
      <c r="X26" s="53"/>
    </row>
    <row r="27" spans="1:24">
      <c r="A27" s="53"/>
      <c r="B27" s="5" t="s">
        <v>3295</v>
      </c>
      <c r="C27" s="5" t="s">
        <v>533</v>
      </c>
      <c r="D27" s="11" t="s">
        <v>556</v>
      </c>
      <c r="E27" s="11" t="s">
        <v>3287</v>
      </c>
      <c r="F27" s="11" t="s">
        <v>3276</v>
      </c>
      <c r="G27" s="26" t="s">
        <v>30</v>
      </c>
      <c r="H27" s="61">
        <v>12000</v>
      </c>
      <c r="I27" s="53"/>
      <c r="J27" s="81" t="str">
        <f t="shared" si="0"/>
        <v>INSERT INTO CHUYENDI VALUES ('C0023', 'G0002', 'G0011', '6:03:14', '6:24:56', 'MT001', 12000);</v>
      </c>
      <c r="K27" s="82"/>
      <c r="L27" s="82"/>
      <c r="M27" s="82"/>
      <c r="N27" s="82"/>
      <c r="O27" s="82"/>
      <c r="P27" s="82"/>
      <c r="Q27" s="53"/>
      <c r="R27" s="53"/>
      <c r="S27" s="53"/>
      <c r="T27" s="53"/>
      <c r="U27" s="53"/>
      <c r="V27" s="53"/>
      <c r="W27" s="53"/>
      <c r="X27" s="53"/>
    </row>
    <row r="28" spans="1:24">
      <c r="A28" s="53"/>
      <c r="B28" s="5" t="s">
        <v>3296</v>
      </c>
      <c r="C28" s="5" t="s">
        <v>533</v>
      </c>
      <c r="D28" s="11" t="s">
        <v>559</v>
      </c>
      <c r="E28" s="11" t="s">
        <v>3287</v>
      </c>
      <c r="F28" s="11" t="s">
        <v>3278</v>
      </c>
      <c r="G28" s="26" t="s">
        <v>30</v>
      </c>
      <c r="H28" s="61">
        <v>15000</v>
      </c>
      <c r="I28" s="53"/>
      <c r="J28" s="81" t="str">
        <f t="shared" si="0"/>
        <v>INSERT INTO CHUYENDI VALUES ('C0024', 'G0002', 'G0012', '6:03:14', '6:27:04', 'MT001', 15000);</v>
      </c>
      <c r="K28" s="82"/>
      <c r="L28" s="82"/>
      <c r="M28" s="82"/>
      <c r="N28" s="82"/>
      <c r="O28" s="82"/>
      <c r="P28" s="82"/>
      <c r="Q28" s="53"/>
      <c r="R28" s="53"/>
      <c r="S28" s="53"/>
      <c r="T28" s="53"/>
      <c r="U28" s="53"/>
      <c r="V28" s="53"/>
      <c r="W28" s="53"/>
      <c r="X28" s="53"/>
    </row>
    <row r="29" spans="1:24">
      <c r="A29" s="53"/>
      <c r="B29" s="5" t="s">
        <v>3297</v>
      </c>
      <c r="C29" s="5" t="s">
        <v>533</v>
      </c>
      <c r="D29" s="11" t="s">
        <v>562</v>
      </c>
      <c r="E29" s="11" t="s">
        <v>3287</v>
      </c>
      <c r="F29" s="11" t="s">
        <v>3280</v>
      </c>
      <c r="G29" s="26" t="s">
        <v>30</v>
      </c>
      <c r="H29" s="61">
        <v>16000</v>
      </c>
      <c r="I29" s="53"/>
      <c r="J29" s="81" t="str">
        <f t="shared" si="0"/>
        <v>INSERT INTO CHUYENDI VALUES ('C0025', 'G0002', 'G0013', '6:03:14', '6:29:14', 'MT001', 16000);</v>
      </c>
      <c r="K29" s="82"/>
      <c r="L29" s="82"/>
      <c r="M29" s="82"/>
      <c r="N29" s="82"/>
      <c r="O29" s="82"/>
      <c r="P29" s="82"/>
      <c r="Q29" s="53"/>
      <c r="R29" s="53"/>
      <c r="S29" s="53"/>
      <c r="T29" s="53"/>
      <c r="U29" s="53"/>
      <c r="V29" s="53"/>
      <c r="W29" s="53"/>
      <c r="X29" s="53"/>
    </row>
    <row r="30" spans="1:24">
      <c r="A30" s="53"/>
      <c r="B30" s="5" t="s">
        <v>3298</v>
      </c>
      <c r="C30" s="5" t="s">
        <v>533</v>
      </c>
      <c r="D30" s="11" t="s">
        <v>57</v>
      </c>
      <c r="E30" s="11" t="s">
        <v>3287</v>
      </c>
      <c r="F30" s="11" t="s">
        <v>3282</v>
      </c>
      <c r="G30" s="26" t="s">
        <v>30</v>
      </c>
      <c r="H30" s="61">
        <v>19000</v>
      </c>
      <c r="I30" s="53"/>
      <c r="J30" s="81" t="str">
        <f t="shared" si="0"/>
        <v>INSERT INTO CHUYENDI VALUES ('C0026', 'G0002', 'G0014', '6:03:14', '6:31:45', 'MT001', 19000);</v>
      </c>
      <c r="K30" s="82"/>
      <c r="L30" s="82"/>
      <c r="M30" s="82"/>
      <c r="N30" s="82"/>
      <c r="O30" s="82"/>
      <c r="P30" s="82"/>
      <c r="Q30" s="53"/>
      <c r="R30" s="53"/>
      <c r="S30" s="53"/>
      <c r="T30" s="53"/>
      <c r="U30" s="53"/>
      <c r="V30" s="53"/>
      <c r="W30" s="53"/>
      <c r="X30" s="53"/>
    </row>
    <row r="31" spans="1:24">
      <c r="A31" s="53"/>
      <c r="B31" s="5" t="s">
        <v>3299</v>
      </c>
      <c r="C31" s="5" t="s">
        <v>536</v>
      </c>
      <c r="D31" s="11" t="s">
        <v>56</v>
      </c>
      <c r="E31" s="11" t="s">
        <v>3300</v>
      </c>
      <c r="F31" s="62" t="s">
        <v>3285</v>
      </c>
      <c r="G31" s="26" t="s">
        <v>30</v>
      </c>
      <c r="H31" s="61">
        <v>6000</v>
      </c>
      <c r="I31" s="53"/>
      <c r="J31" s="81" t="str">
        <f t="shared" si="0"/>
        <v>INSERT INTO CHUYENDI VALUES ('C0027', 'G0003', 'G0001', '7:11:50', '7:17:25', 'MT001', 6000);</v>
      </c>
      <c r="K31" s="82"/>
      <c r="L31" s="82"/>
      <c r="M31" s="82"/>
      <c r="N31" s="82"/>
      <c r="O31" s="82"/>
      <c r="P31" s="82"/>
      <c r="Q31" s="53"/>
      <c r="R31" s="53"/>
      <c r="S31" s="53"/>
      <c r="T31" s="53"/>
      <c r="U31" s="53"/>
      <c r="V31" s="53"/>
      <c r="W31" s="53"/>
      <c r="X31" s="53"/>
    </row>
    <row r="32" spans="1:24">
      <c r="A32" s="53"/>
      <c r="B32" s="5" t="s">
        <v>3301</v>
      </c>
      <c r="C32" s="5" t="s">
        <v>536</v>
      </c>
      <c r="D32" s="11" t="s">
        <v>533</v>
      </c>
      <c r="E32" s="11" t="s">
        <v>3300</v>
      </c>
      <c r="F32" s="62" t="s">
        <v>3284</v>
      </c>
      <c r="G32" s="26" t="s">
        <v>30</v>
      </c>
      <c r="H32" s="61">
        <v>6000</v>
      </c>
      <c r="I32" s="53"/>
      <c r="J32" s="81" t="str">
        <f t="shared" si="0"/>
        <v>INSERT INTO CHUYENDI VALUES ('C0028', 'G0003', 'G0002', '7:11:50', '7:14:20', 'MT001', 6000);</v>
      </c>
      <c r="K32" s="82"/>
      <c r="L32" s="82"/>
      <c r="M32" s="82"/>
      <c r="N32" s="82"/>
      <c r="O32" s="82"/>
      <c r="P32" s="82"/>
      <c r="Q32" s="53"/>
      <c r="R32" s="53"/>
      <c r="S32" s="53"/>
      <c r="T32" s="53"/>
      <c r="U32" s="53"/>
      <c r="V32" s="53"/>
      <c r="W32" s="53"/>
      <c r="X32" s="53"/>
    </row>
    <row r="33" spans="1:24">
      <c r="A33" s="53"/>
      <c r="B33" s="5" t="s">
        <v>3302</v>
      </c>
      <c r="C33" s="5" t="s">
        <v>536</v>
      </c>
      <c r="D33" s="11" t="s">
        <v>538</v>
      </c>
      <c r="E33" s="11" t="s">
        <v>3303</v>
      </c>
      <c r="F33" s="11" t="s">
        <v>3262</v>
      </c>
      <c r="G33" s="26" t="s">
        <v>30</v>
      </c>
      <c r="H33" s="61">
        <v>6000</v>
      </c>
      <c r="I33" s="53"/>
      <c r="J33" s="81" t="str">
        <f t="shared" si="0"/>
        <v>INSERT INTO CHUYENDI VALUES ('C0029', 'G0003', 'G0004', '6:06:05', '6:08:13', 'MT001', 6000);</v>
      </c>
      <c r="K33" s="82"/>
      <c r="L33" s="82"/>
      <c r="M33" s="82"/>
      <c r="N33" s="82"/>
      <c r="O33" s="82"/>
      <c r="P33" s="82"/>
      <c r="Q33" s="53"/>
      <c r="R33" s="53"/>
      <c r="S33" s="53"/>
      <c r="T33" s="53"/>
      <c r="U33" s="53"/>
      <c r="V33" s="53"/>
      <c r="W33" s="53"/>
      <c r="X33" s="53"/>
    </row>
    <row r="34" spans="1:24">
      <c r="A34" s="53"/>
      <c r="B34" s="5" t="s">
        <v>3304</v>
      </c>
      <c r="C34" s="5" t="s">
        <v>536</v>
      </c>
      <c r="D34" s="11" t="s">
        <v>73</v>
      </c>
      <c r="E34" s="11" t="s">
        <v>3303</v>
      </c>
      <c r="F34" s="11" t="s">
        <v>3264</v>
      </c>
      <c r="G34" s="26" t="s">
        <v>30</v>
      </c>
      <c r="H34" s="61">
        <v>6000</v>
      </c>
      <c r="I34" s="53"/>
      <c r="J34" s="81" t="str">
        <f t="shared" si="0"/>
        <v>INSERT INTO CHUYENDI VALUES ('C0030', 'G0003', 'G0005', '6:06:05', '6:10:32', 'MT001', 6000);</v>
      </c>
      <c r="K34" s="82"/>
      <c r="L34" s="82"/>
      <c r="M34" s="82"/>
      <c r="N34" s="82"/>
      <c r="O34" s="82"/>
      <c r="P34" s="82"/>
      <c r="Q34" s="53"/>
      <c r="R34" s="53"/>
      <c r="S34" s="53"/>
      <c r="T34" s="53"/>
      <c r="U34" s="53"/>
      <c r="V34" s="53"/>
      <c r="W34" s="53"/>
      <c r="X34" s="53"/>
    </row>
    <row r="35" spans="1:24">
      <c r="A35" s="53"/>
      <c r="B35" s="5" t="s">
        <v>3305</v>
      </c>
      <c r="C35" s="5" t="s">
        <v>536</v>
      </c>
      <c r="D35" s="11" t="s">
        <v>543</v>
      </c>
      <c r="E35" s="11" t="s">
        <v>3303</v>
      </c>
      <c r="F35" s="11" t="s">
        <v>3266</v>
      </c>
      <c r="G35" s="26" t="s">
        <v>30</v>
      </c>
      <c r="H35" s="61">
        <v>6000</v>
      </c>
      <c r="I35" s="53"/>
      <c r="J35" s="81" t="str">
        <f t="shared" si="0"/>
        <v>INSERT INTO CHUYENDI VALUES ('C0031', 'G0003', 'G0006', '6:06:05', '6:12:55', 'MT001', 6000);</v>
      </c>
      <c r="K35" s="82"/>
      <c r="L35" s="82"/>
      <c r="M35" s="82"/>
      <c r="N35" s="82"/>
      <c r="O35" s="82"/>
      <c r="P35" s="82"/>
      <c r="Q35" s="53"/>
      <c r="R35" s="53"/>
      <c r="S35" s="53"/>
      <c r="T35" s="53"/>
      <c r="U35" s="53"/>
      <c r="V35" s="53"/>
      <c r="W35" s="53"/>
      <c r="X35" s="53"/>
    </row>
    <row r="36" spans="1:24">
      <c r="A36" s="53"/>
      <c r="B36" s="5" t="s">
        <v>3306</v>
      </c>
      <c r="C36" s="5" t="s">
        <v>536</v>
      </c>
      <c r="D36" s="11" t="s">
        <v>546</v>
      </c>
      <c r="E36" s="11" t="s">
        <v>3303</v>
      </c>
      <c r="F36" s="11" t="s">
        <v>3268</v>
      </c>
      <c r="G36" s="26" t="s">
        <v>30</v>
      </c>
      <c r="H36" s="61">
        <v>6000</v>
      </c>
      <c r="I36" s="53"/>
      <c r="J36" s="81" t="str">
        <f t="shared" si="0"/>
        <v>INSERT INTO CHUYENDI VALUES ('C0032', 'G0003', 'G0007', '6:06:05', '6:15:02', 'MT001', 6000);</v>
      </c>
      <c r="K36" s="82"/>
      <c r="L36" s="82"/>
      <c r="M36" s="82"/>
      <c r="N36" s="82"/>
      <c r="O36" s="82"/>
      <c r="P36" s="82"/>
      <c r="Q36" s="53"/>
      <c r="R36" s="53"/>
      <c r="S36" s="53"/>
      <c r="T36" s="53"/>
      <c r="U36" s="53"/>
      <c r="V36" s="53"/>
      <c r="W36" s="53"/>
      <c r="X36" s="53"/>
    </row>
    <row r="37" spans="1:24">
      <c r="A37" s="53"/>
      <c r="B37" s="5" t="s">
        <v>3307</v>
      </c>
      <c r="C37" s="5" t="s">
        <v>536</v>
      </c>
      <c r="D37" s="11" t="s">
        <v>548</v>
      </c>
      <c r="E37" s="11" t="s">
        <v>3303</v>
      </c>
      <c r="F37" s="11" t="s">
        <v>3270</v>
      </c>
      <c r="G37" s="26" t="s">
        <v>30</v>
      </c>
      <c r="H37" s="61">
        <v>6000</v>
      </c>
      <c r="I37" s="53"/>
      <c r="J37" s="81" t="str">
        <f t="shared" si="0"/>
        <v>INSERT INTO CHUYENDI VALUES ('C0033', 'G0003', 'G0008', '6:06:05', '6:18:49', 'MT001', 6000);</v>
      </c>
      <c r="K37" s="82"/>
      <c r="L37" s="82"/>
      <c r="M37" s="82"/>
      <c r="N37" s="82"/>
      <c r="O37" s="82"/>
      <c r="P37" s="82"/>
      <c r="Q37" s="53"/>
      <c r="R37" s="53"/>
      <c r="S37" s="53"/>
      <c r="T37" s="53"/>
      <c r="U37" s="53"/>
      <c r="V37" s="53"/>
      <c r="W37" s="53"/>
      <c r="X37" s="53"/>
    </row>
    <row r="38" spans="1:24">
      <c r="A38" s="53"/>
      <c r="B38" s="5" t="s">
        <v>3308</v>
      </c>
      <c r="C38" s="5" t="s">
        <v>536</v>
      </c>
      <c r="D38" s="11" t="s">
        <v>551</v>
      </c>
      <c r="E38" s="11" t="s">
        <v>3303</v>
      </c>
      <c r="F38" s="11" t="s">
        <v>3272</v>
      </c>
      <c r="G38" s="26" t="s">
        <v>30</v>
      </c>
      <c r="H38" s="61">
        <v>8000</v>
      </c>
      <c r="I38" s="53"/>
      <c r="J38" s="81" t="str">
        <f t="shared" si="0"/>
        <v>INSERT INTO CHUYENDI VALUES ('C0034', 'G0003', 'G0009', '6:06:05', '6:20:27', 'MT001', 8000);</v>
      </c>
      <c r="K38" s="82"/>
      <c r="L38" s="82"/>
      <c r="M38" s="82"/>
      <c r="N38" s="82"/>
      <c r="O38" s="82"/>
      <c r="P38" s="82"/>
      <c r="Q38" s="53"/>
      <c r="R38" s="53"/>
      <c r="S38" s="53"/>
      <c r="T38" s="53"/>
      <c r="U38" s="53"/>
      <c r="V38" s="53"/>
      <c r="W38" s="53"/>
      <c r="X38" s="53"/>
    </row>
    <row r="39" spans="1:24">
      <c r="A39" s="53"/>
      <c r="B39" s="5" t="s">
        <v>3309</v>
      </c>
      <c r="C39" s="5" t="s">
        <v>536</v>
      </c>
      <c r="D39" s="11" t="s">
        <v>554</v>
      </c>
      <c r="E39" s="11" t="s">
        <v>3303</v>
      </c>
      <c r="F39" s="11" t="s">
        <v>3274</v>
      </c>
      <c r="G39" s="26" t="s">
        <v>30</v>
      </c>
      <c r="H39" s="61">
        <v>9000</v>
      </c>
      <c r="I39" s="53"/>
      <c r="J39" s="81" t="str">
        <f t="shared" si="0"/>
        <v>INSERT INTO CHUYENDI VALUES ('C0035', 'G0003', 'G0010', '6:06:05', '6:23:02', 'MT001', 9000);</v>
      </c>
      <c r="K39" s="82"/>
      <c r="L39" s="82"/>
      <c r="M39" s="82"/>
      <c r="N39" s="82"/>
      <c r="O39" s="82"/>
      <c r="P39" s="82"/>
      <c r="Q39" s="53"/>
      <c r="R39" s="53"/>
      <c r="S39" s="53"/>
      <c r="T39" s="53"/>
      <c r="U39" s="53"/>
      <c r="V39" s="53"/>
      <c r="W39" s="53"/>
      <c r="X39" s="53"/>
    </row>
    <row r="40" spans="1:24">
      <c r="A40" s="53"/>
      <c r="B40" s="5" t="s">
        <v>3310</v>
      </c>
      <c r="C40" s="5" t="s">
        <v>536</v>
      </c>
      <c r="D40" s="11" t="s">
        <v>556</v>
      </c>
      <c r="E40" s="11" t="s">
        <v>3303</v>
      </c>
      <c r="F40" s="11" t="s">
        <v>3276</v>
      </c>
      <c r="G40" s="26" t="s">
        <v>30</v>
      </c>
      <c r="H40" s="61">
        <v>11000</v>
      </c>
      <c r="I40" s="53"/>
      <c r="J40" s="81" t="str">
        <f t="shared" si="0"/>
        <v>INSERT INTO CHUYENDI VALUES ('C0036', 'G0003', 'G0011', '6:06:05', '6:24:56', 'MT001', 11000);</v>
      </c>
      <c r="K40" s="82"/>
      <c r="L40" s="82"/>
      <c r="M40" s="82"/>
      <c r="N40" s="82"/>
      <c r="O40" s="82"/>
      <c r="P40" s="82"/>
      <c r="Q40" s="53"/>
      <c r="R40" s="53"/>
      <c r="S40" s="53"/>
      <c r="T40" s="53"/>
      <c r="U40" s="53"/>
      <c r="V40" s="53"/>
      <c r="W40" s="53"/>
      <c r="X40" s="53"/>
    </row>
    <row r="41" spans="1:24">
      <c r="A41" s="53"/>
      <c r="B41" s="5" t="s">
        <v>3311</v>
      </c>
      <c r="C41" s="5" t="s">
        <v>536</v>
      </c>
      <c r="D41" s="11" t="s">
        <v>559</v>
      </c>
      <c r="E41" s="11" t="s">
        <v>3303</v>
      </c>
      <c r="F41" s="11" t="s">
        <v>3278</v>
      </c>
      <c r="G41" s="26" t="s">
        <v>30</v>
      </c>
      <c r="H41" s="61">
        <v>14000</v>
      </c>
      <c r="I41" s="53"/>
      <c r="J41" s="81" t="str">
        <f t="shared" si="0"/>
        <v>INSERT INTO CHUYENDI VALUES ('C0037', 'G0003', 'G0012', '6:06:05', '6:27:04', 'MT001', 14000);</v>
      </c>
      <c r="K41" s="82"/>
      <c r="L41" s="82"/>
      <c r="M41" s="82"/>
      <c r="N41" s="82"/>
      <c r="O41" s="82"/>
      <c r="P41" s="82"/>
      <c r="Q41" s="53"/>
      <c r="R41" s="53"/>
      <c r="S41" s="53"/>
      <c r="T41" s="53"/>
      <c r="U41" s="53"/>
      <c r="V41" s="53"/>
      <c r="W41" s="53"/>
      <c r="X41" s="53"/>
    </row>
    <row r="42" spans="1:24">
      <c r="A42" s="53"/>
      <c r="B42" s="5" t="s">
        <v>3312</v>
      </c>
      <c r="C42" s="5" t="s">
        <v>536</v>
      </c>
      <c r="D42" s="11" t="s">
        <v>562</v>
      </c>
      <c r="E42" s="11" t="s">
        <v>3303</v>
      </c>
      <c r="F42" s="11" t="s">
        <v>3280</v>
      </c>
      <c r="G42" s="26" t="s">
        <v>30</v>
      </c>
      <c r="H42" s="61">
        <v>15000</v>
      </c>
      <c r="I42" s="53"/>
      <c r="J42" s="81" t="str">
        <f t="shared" si="0"/>
        <v>INSERT INTO CHUYENDI VALUES ('C0038', 'G0003', 'G0013', '6:06:05', '6:29:14', 'MT001', 15000);</v>
      </c>
      <c r="K42" s="82"/>
      <c r="L42" s="82"/>
      <c r="M42" s="82"/>
      <c r="N42" s="82"/>
      <c r="O42" s="82"/>
      <c r="P42" s="82"/>
      <c r="Q42" s="53"/>
      <c r="R42" s="53"/>
      <c r="S42" s="53"/>
      <c r="T42" s="53"/>
      <c r="U42" s="53"/>
      <c r="V42" s="53"/>
      <c r="W42" s="53"/>
      <c r="X42" s="53"/>
    </row>
    <row r="43" spans="1:24">
      <c r="A43" s="53"/>
      <c r="B43" s="5" t="s">
        <v>3313</v>
      </c>
      <c r="C43" s="5" t="s">
        <v>536</v>
      </c>
      <c r="D43" s="11" t="s">
        <v>57</v>
      </c>
      <c r="E43" s="11" t="s">
        <v>3303</v>
      </c>
      <c r="F43" s="11" t="s">
        <v>3282</v>
      </c>
      <c r="G43" s="26" t="s">
        <v>30</v>
      </c>
      <c r="H43" s="61">
        <v>17000</v>
      </c>
      <c r="I43" s="53"/>
      <c r="J43" s="81" t="str">
        <f t="shared" si="0"/>
        <v>INSERT INTO CHUYENDI VALUES ('C0039', 'G0003', 'G0014', '6:06:05', '6:31:45', 'MT001', 17000);</v>
      </c>
      <c r="K43" s="82"/>
      <c r="L43" s="82"/>
      <c r="M43" s="82"/>
      <c r="N43" s="82"/>
      <c r="O43" s="82"/>
      <c r="P43" s="82"/>
      <c r="Q43" s="53"/>
      <c r="R43" s="53"/>
      <c r="S43" s="53"/>
      <c r="T43" s="53"/>
      <c r="U43" s="53"/>
      <c r="V43" s="53"/>
      <c r="W43" s="53"/>
      <c r="X43" s="53"/>
    </row>
    <row r="44" spans="1:24">
      <c r="A44" s="53"/>
      <c r="B44" s="5" t="s">
        <v>3314</v>
      </c>
      <c r="C44" s="5" t="s">
        <v>538</v>
      </c>
      <c r="D44" s="11" t="s">
        <v>56</v>
      </c>
      <c r="E44" s="11" t="s">
        <v>3315</v>
      </c>
      <c r="F44" s="62" t="s">
        <v>3285</v>
      </c>
      <c r="G44" s="26" t="s">
        <v>30</v>
      </c>
      <c r="H44" s="61">
        <v>6000</v>
      </c>
      <c r="I44" s="53"/>
      <c r="J44" s="81" t="str">
        <f t="shared" si="0"/>
        <v>INSERT INTO CHUYENDI VALUES ('C0040', 'G0004', 'G0001', '7:08:25', '7:17:25', 'MT001', 6000);</v>
      </c>
      <c r="K44" s="82"/>
      <c r="L44" s="82"/>
      <c r="M44" s="82"/>
      <c r="N44" s="82"/>
      <c r="O44" s="82"/>
      <c r="P44" s="82"/>
      <c r="Q44" s="53"/>
      <c r="R44" s="53"/>
      <c r="S44" s="53"/>
      <c r="T44" s="53"/>
      <c r="U44" s="53"/>
      <c r="V44" s="53"/>
      <c r="W44" s="53"/>
      <c r="X44" s="53"/>
    </row>
    <row r="45" spans="1:24">
      <c r="A45" s="53"/>
      <c r="B45" s="5" t="s">
        <v>3316</v>
      </c>
      <c r="C45" s="5" t="s">
        <v>538</v>
      </c>
      <c r="D45" s="11" t="s">
        <v>533</v>
      </c>
      <c r="E45" s="11" t="s">
        <v>3315</v>
      </c>
      <c r="F45" s="62" t="s">
        <v>3284</v>
      </c>
      <c r="G45" s="26" t="s">
        <v>30</v>
      </c>
      <c r="H45" s="61">
        <v>6000</v>
      </c>
      <c r="I45" s="53"/>
      <c r="J45" s="81" t="str">
        <f t="shared" si="0"/>
        <v>INSERT INTO CHUYENDI VALUES ('C0041', 'G0004', 'G0002', '7:08:25', '7:14:20', 'MT001', 6000);</v>
      </c>
      <c r="K45" s="82"/>
      <c r="L45" s="82"/>
      <c r="M45" s="82"/>
      <c r="N45" s="82"/>
      <c r="O45" s="82"/>
      <c r="P45" s="82"/>
      <c r="Q45" s="53"/>
      <c r="R45" s="53"/>
      <c r="S45" s="53"/>
      <c r="T45" s="53"/>
      <c r="U45" s="53"/>
      <c r="V45" s="53"/>
      <c r="W45" s="53"/>
      <c r="X45" s="53"/>
    </row>
    <row r="46" spans="1:24">
      <c r="A46" s="53"/>
      <c r="B46" s="5" t="s">
        <v>3317</v>
      </c>
      <c r="C46" s="5" t="s">
        <v>538</v>
      </c>
      <c r="D46" s="11" t="s">
        <v>536</v>
      </c>
      <c r="E46" s="11" t="s">
        <v>3315</v>
      </c>
      <c r="F46" s="62" t="s">
        <v>3300</v>
      </c>
      <c r="G46" s="26" t="s">
        <v>30</v>
      </c>
      <c r="H46" s="61">
        <v>6000</v>
      </c>
      <c r="I46" s="53"/>
      <c r="J46" s="81" t="str">
        <f t="shared" si="0"/>
        <v>INSERT INTO CHUYENDI VALUES ('C0042', 'G0004', 'G0003', '7:08:25', '7:11:50', 'MT001', 6000);</v>
      </c>
      <c r="K46" s="82"/>
      <c r="L46" s="82"/>
      <c r="M46" s="82"/>
      <c r="N46" s="82"/>
      <c r="O46" s="82"/>
      <c r="P46" s="82"/>
      <c r="Q46" s="53"/>
      <c r="R46" s="53"/>
      <c r="S46" s="53"/>
      <c r="T46" s="53"/>
      <c r="U46" s="53"/>
      <c r="V46" s="53"/>
      <c r="W46" s="53"/>
      <c r="X46" s="53"/>
    </row>
    <row r="47" spans="1:24">
      <c r="A47" s="53"/>
      <c r="B47" s="5" t="s">
        <v>3318</v>
      </c>
      <c r="C47" s="5" t="s">
        <v>538</v>
      </c>
      <c r="D47" s="11" t="s">
        <v>73</v>
      </c>
      <c r="E47" s="11" t="s">
        <v>3319</v>
      </c>
      <c r="F47" s="11" t="s">
        <v>3264</v>
      </c>
      <c r="G47" s="26" t="s">
        <v>30</v>
      </c>
      <c r="H47" s="61">
        <v>6000</v>
      </c>
      <c r="I47" s="53"/>
      <c r="J47" s="81" t="str">
        <f t="shared" si="0"/>
        <v>INSERT INTO CHUYENDI VALUES ('C0043', 'G0004', 'G0005', '6:08:53', '6:10:32', 'MT001', 6000);</v>
      </c>
      <c r="K47" s="82"/>
      <c r="L47" s="82"/>
      <c r="M47" s="82"/>
      <c r="N47" s="82"/>
      <c r="O47" s="82"/>
      <c r="P47" s="82"/>
      <c r="Q47" s="53"/>
      <c r="R47" s="53"/>
      <c r="S47" s="53"/>
      <c r="T47" s="53"/>
      <c r="U47" s="53"/>
      <c r="V47" s="53"/>
      <c r="W47" s="53"/>
      <c r="X47" s="53"/>
    </row>
    <row r="48" spans="1:24">
      <c r="A48" s="53"/>
      <c r="B48" s="5" t="s">
        <v>3320</v>
      </c>
      <c r="C48" s="5" t="s">
        <v>538</v>
      </c>
      <c r="D48" s="11" t="s">
        <v>543</v>
      </c>
      <c r="E48" s="11" t="s">
        <v>3319</v>
      </c>
      <c r="F48" s="11" t="s">
        <v>3266</v>
      </c>
      <c r="G48" s="26" t="s">
        <v>30</v>
      </c>
      <c r="H48" s="61">
        <v>6000</v>
      </c>
      <c r="I48" s="53"/>
      <c r="J48" s="81" t="str">
        <f t="shared" si="0"/>
        <v>INSERT INTO CHUYENDI VALUES ('C0044', 'G0004', 'G0006', '6:08:53', '6:12:55', 'MT001', 6000);</v>
      </c>
      <c r="K48" s="82"/>
      <c r="L48" s="82"/>
      <c r="M48" s="82"/>
      <c r="N48" s="82"/>
      <c r="O48" s="82"/>
      <c r="P48" s="82"/>
      <c r="Q48" s="53"/>
      <c r="R48" s="53"/>
      <c r="S48" s="53"/>
      <c r="T48" s="53"/>
      <c r="U48" s="53"/>
      <c r="V48" s="53"/>
      <c r="W48" s="53"/>
      <c r="X48" s="53"/>
    </row>
    <row r="49" spans="1:24">
      <c r="A49" s="53"/>
      <c r="B49" s="5" t="s">
        <v>3321</v>
      </c>
      <c r="C49" s="5" t="s">
        <v>538</v>
      </c>
      <c r="D49" s="11" t="s">
        <v>546</v>
      </c>
      <c r="E49" s="11" t="s">
        <v>3319</v>
      </c>
      <c r="F49" s="11" t="s">
        <v>3268</v>
      </c>
      <c r="G49" s="26" t="s">
        <v>30</v>
      </c>
      <c r="H49" s="61">
        <v>6000</v>
      </c>
      <c r="I49" s="53"/>
      <c r="J49" s="81" t="str">
        <f t="shared" si="0"/>
        <v>INSERT INTO CHUYENDI VALUES ('C0045', 'G0004', 'G0007', '6:08:53', '6:15:02', 'MT001', 6000);</v>
      </c>
      <c r="K49" s="82"/>
      <c r="L49" s="82"/>
      <c r="M49" s="82"/>
      <c r="N49" s="82"/>
      <c r="O49" s="82"/>
      <c r="P49" s="82"/>
      <c r="Q49" s="53"/>
      <c r="R49" s="53"/>
      <c r="S49" s="53"/>
      <c r="T49" s="53"/>
      <c r="U49" s="53"/>
      <c r="V49" s="53"/>
      <c r="W49" s="53"/>
      <c r="X49" s="53"/>
    </row>
    <row r="50" spans="1:24">
      <c r="A50" s="53"/>
      <c r="B50" s="5" t="s">
        <v>3322</v>
      </c>
      <c r="C50" s="5" t="s">
        <v>538</v>
      </c>
      <c r="D50" s="11" t="s">
        <v>548</v>
      </c>
      <c r="E50" s="11" t="s">
        <v>3319</v>
      </c>
      <c r="F50" s="11" t="s">
        <v>3270</v>
      </c>
      <c r="G50" s="26" t="s">
        <v>30</v>
      </c>
      <c r="H50" s="61">
        <v>6000</v>
      </c>
      <c r="I50" s="53"/>
      <c r="J50" s="81" t="str">
        <f t="shared" si="0"/>
        <v>INSERT INTO CHUYENDI VALUES ('C0046', 'G0004', 'G0008', '6:08:53', '6:18:49', 'MT001', 6000);</v>
      </c>
      <c r="K50" s="82"/>
      <c r="L50" s="82"/>
      <c r="M50" s="82"/>
      <c r="N50" s="82"/>
      <c r="O50" s="82"/>
      <c r="P50" s="82"/>
      <c r="Q50" s="53"/>
      <c r="R50" s="53"/>
      <c r="S50" s="53"/>
      <c r="T50" s="53"/>
      <c r="U50" s="53"/>
      <c r="V50" s="53"/>
      <c r="W50" s="53"/>
      <c r="X50" s="53"/>
    </row>
    <row r="51" spans="1:24">
      <c r="A51" s="53"/>
      <c r="B51" s="5" t="s">
        <v>3323</v>
      </c>
      <c r="C51" s="5" t="s">
        <v>538</v>
      </c>
      <c r="D51" s="11" t="s">
        <v>551</v>
      </c>
      <c r="E51" s="11" t="s">
        <v>3319</v>
      </c>
      <c r="F51" s="11" t="s">
        <v>3272</v>
      </c>
      <c r="G51" s="26" t="s">
        <v>30</v>
      </c>
      <c r="H51" s="61">
        <v>6000</v>
      </c>
      <c r="I51" s="53"/>
      <c r="J51" s="81" t="str">
        <f t="shared" si="0"/>
        <v>INSERT INTO CHUYENDI VALUES ('C0047', 'G0004', 'G0009', '6:08:53', '6:20:27', 'MT001', 6000);</v>
      </c>
      <c r="K51" s="82"/>
      <c r="L51" s="82"/>
      <c r="M51" s="82"/>
      <c r="N51" s="82"/>
      <c r="O51" s="82"/>
      <c r="P51" s="82"/>
      <c r="Q51" s="53"/>
      <c r="R51" s="53"/>
      <c r="S51" s="53"/>
      <c r="T51" s="53"/>
      <c r="U51" s="53"/>
      <c r="V51" s="53"/>
      <c r="W51" s="53"/>
      <c r="X51" s="53"/>
    </row>
    <row r="52" spans="1:24">
      <c r="A52" s="53"/>
      <c r="B52" s="5" t="s">
        <v>3324</v>
      </c>
      <c r="C52" s="5" t="s">
        <v>538</v>
      </c>
      <c r="D52" s="11" t="s">
        <v>554</v>
      </c>
      <c r="E52" s="11" t="s">
        <v>3319</v>
      </c>
      <c r="F52" s="11" t="s">
        <v>3274</v>
      </c>
      <c r="G52" s="26" t="s">
        <v>30</v>
      </c>
      <c r="H52" s="61">
        <v>7000</v>
      </c>
      <c r="I52" s="53"/>
      <c r="J52" s="81" t="str">
        <f t="shared" si="0"/>
        <v>INSERT INTO CHUYENDI VALUES ('C0048', 'G0004', 'G0010', '6:08:53', '6:23:02', 'MT001', 7000);</v>
      </c>
      <c r="K52" s="82"/>
      <c r="L52" s="82"/>
      <c r="M52" s="82"/>
      <c r="N52" s="82"/>
      <c r="O52" s="82"/>
      <c r="P52" s="82"/>
      <c r="Q52" s="53"/>
      <c r="R52" s="53"/>
      <c r="S52" s="53"/>
      <c r="T52" s="53"/>
      <c r="U52" s="53"/>
      <c r="V52" s="53"/>
      <c r="W52" s="53"/>
      <c r="X52" s="53"/>
    </row>
    <row r="53" spans="1:24">
      <c r="A53" s="53"/>
      <c r="B53" s="5" t="s">
        <v>3325</v>
      </c>
      <c r="C53" s="5" t="s">
        <v>538</v>
      </c>
      <c r="D53" s="11" t="s">
        <v>556</v>
      </c>
      <c r="E53" s="11" t="s">
        <v>3319</v>
      </c>
      <c r="F53" s="11" t="s">
        <v>3276</v>
      </c>
      <c r="G53" s="26" t="s">
        <v>30</v>
      </c>
      <c r="H53" s="61">
        <v>9000</v>
      </c>
      <c r="I53" s="53"/>
      <c r="J53" s="81" t="str">
        <f t="shared" si="0"/>
        <v>INSERT INTO CHUYENDI VALUES ('C0049', 'G0004', 'G0011', '6:08:53', '6:24:56', 'MT001', 9000);</v>
      </c>
      <c r="K53" s="82"/>
      <c r="L53" s="82"/>
      <c r="M53" s="82"/>
      <c r="N53" s="82"/>
      <c r="O53" s="82"/>
      <c r="P53" s="82"/>
      <c r="Q53" s="53"/>
      <c r="R53" s="53"/>
      <c r="S53" s="53"/>
      <c r="T53" s="53"/>
      <c r="U53" s="53"/>
      <c r="V53" s="53"/>
      <c r="W53" s="53"/>
      <c r="X53" s="53"/>
    </row>
    <row r="54" spans="1:24">
      <c r="A54" s="53"/>
      <c r="B54" s="5" t="s">
        <v>3326</v>
      </c>
      <c r="C54" s="5" t="s">
        <v>538</v>
      </c>
      <c r="D54" s="11" t="s">
        <v>559</v>
      </c>
      <c r="E54" s="11" t="s">
        <v>3319</v>
      </c>
      <c r="F54" s="11" t="s">
        <v>3278</v>
      </c>
      <c r="G54" s="26" t="s">
        <v>30</v>
      </c>
      <c r="H54" s="61">
        <v>12000</v>
      </c>
      <c r="I54" s="53"/>
      <c r="J54" s="81" t="str">
        <f t="shared" si="0"/>
        <v>INSERT INTO CHUYENDI VALUES ('C0050', 'G0004', 'G0012', '6:08:53', '6:27:04', 'MT001', 12000);</v>
      </c>
      <c r="K54" s="82"/>
      <c r="L54" s="82"/>
      <c r="M54" s="82"/>
      <c r="N54" s="82"/>
      <c r="O54" s="82"/>
      <c r="P54" s="82"/>
      <c r="Q54" s="53"/>
      <c r="R54" s="53"/>
      <c r="S54" s="53"/>
      <c r="T54" s="53"/>
      <c r="U54" s="53"/>
      <c r="V54" s="53"/>
      <c r="W54" s="53"/>
      <c r="X54" s="53"/>
    </row>
    <row r="55" spans="1:24">
      <c r="A55" s="53"/>
      <c r="B55" s="5" t="s">
        <v>3327</v>
      </c>
      <c r="C55" s="5" t="s">
        <v>538</v>
      </c>
      <c r="D55" s="11" t="s">
        <v>562</v>
      </c>
      <c r="E55" s="11" t="s">
        <v>3319</v>
      </c>
      <c r="F55" s="11" t="s">
        <v>3280</v>
      </c>
      <c r="G55" s="26" t="s">
        <v>30</v>
      </c>
      <c r="H55" s="61">
        <v>13000</v>
      </c>
      <c r="I55" s="53"/>
      <c r="J55" s="81" t="str">
        <f t="shared" si="0"/>
        <v>INSERT INTO CHUYENDI VALUES ('C0051', 'G0004', 'G0013', '6:08:53', '6:29:14', 'MT001', 13000);</v>
      </c>
      <c r="K55" s="82"/>
      <c r="L55" s="82"/>
      <c r="M55" s="82"/>
      <c r="N55" s="82"/>
      <c r="O55" s="82"/>
      <c r="P55" s="82"/>
      <c r="Q55" s="53"/>
      <c r="R55" s="53"/>
      <c r="S55" s="53"/>
      <c r="T55" s="53"/>
      <c r="U55" s="53"/>
      <c r="V55" s="53"/>
      <c r="W55" s="53"/>
      <c r="X55" s="53"/>
    </row>
    <row r="56" spans="1:24">
      <c r="A56" s="53"/>
      <c r="B56" s="5" t="s">
        <v>3328</v>
      </c>
      <c r="C56" s="5" t="s">
        <v>538</v>
      </c>
      <c r="D56" s="11" t="s">
        <v>57</v>
      </c>
      <c r="E56" s="11" t="s">
        <v>3319</v>
      </c>
      <c r="F56" s="11" t="s">
        <v>3282</v>
      </c>
      <c r="G56" s="26" t="s">
        <v>30</v>
      </c>
      <c r="H56" s="61">
        <v>16000</v>
      </c>
      <c r="I56" s="53"/>
      <c r="J56" s="81" t="str">
        <f t="shared" si="0"/>
        <v>INSERT INTO CHUYENDI VALUES ('C0052', 'G0004', 'G0014', '6:08:53', '6:31:45', 'MT001', 16000);</v>
      </c>
      <c r="K56" s="82"/>
      <c r="L56" s="82"/>
      <c r="M56" s="82"/>
      <c r="N56" s="82"/>
      <c r="O56" s="82"/>
      <c r="P56" s="82"/>
      <c r="Q56" s="53"/>
      <c r="R56" s="53"/>
      <c r="S56" s="53"/>
      <c r="T56" s="53"/>
      <c r="U56" s="53"/>
      <c r="V56" s="53"/>
      <c r="W56" s="53"/>
      <c r="X56" s="53"/>
    </row>
    <row r="57" spans="1:24">
      <c r="A57" s="53"/>
      <c r="B57" s="5" t="s">
        <v>3329</v>
      </c>
      <c r="C57" s="5" t="s">
        <v>73</v>
      </c>
      <c r="D57" s="11" t="s">
        <v>56</v>
      </c>
      <c r="E57" s="11" t="s">
        <v>3330</v>
      </c>
      <c r="F57" s="62" t="s">
        <v>3285</v>
      </c>
      <c r="G57" s="26" t="s">
        <v>30</v>
      </c>
      <c r="H57" s="61">
        <v>6000</v>
      </c>
      <c r="I57" s="53"/>
      <c r="J57" s="81" t="str">
        <f t="shared" si="0"/>
        <v>INSERT INTO CHUYENDI VALUES ('C0053', 'G0005', 'G0001', '7:05:20', '7:17:25', 'MT001', 6000);</v>
      </c>
      <c r="K57" s="82"/>
      <c r="L57" s="82"/>
      <c r="M57" s="82"/>
      <c r="N57" s="82"/>
      <c r="O57" s="82"/>
      <c r="P57" s="82"/>
      <c r="Q57" s="53"/>
      <c r="R57" s="53"/>
      <c r="S57" s="53"/>
      <c r="T57" s="53"/>
      <c r="U57" s="53"/>
      <c r="V57" s="53"/>
      <c r="W57" s="53"/>
      <c r="X57" s="53"/>
    </row>
    <row r="58" spans="1:24">
      <c r="A58" s="53"/>
      <c r="B58" s="5" t="s">
        <v>3331</v>
      </c>
      <c r="C58" s="5" t="s">
        <v>73</v>
      </c>
      <c r="D58" s="11" t="s">
        <v>533</v>
      </c>
      <c r="E58" s="11" t="s">
        <v>3330</v>
      </c>
      <c r="F58" s="62" t="s">
        <v>3284</v>
      </c>
      <c r="G58" s="26" t="s">
        <v>30</v>
      </c>
      <c r="H58" s="61">
        <v>6000</v>
      </c>
      <c r="I58" s="53"/>
      <c r="J58" s="81" t="str">
        <f t="shared" si="0"/>
        <v>INSERT INTO CHUYENDI VALUES ('C0054', 'G0005', 'G0002', '7:05:20', '7:14:20', 'MT001', 6000);</v>
      </c>
      <c r="K58" s="82"/>
      <c r="L58" s="82"/>
      <c r="M58" s="82"/>
      <c r="N58" s="82"/>
      <c r="O58" s="82"/>
      <c r="P58" s="82"/>
      <c r="Q58" s="53"/>
      <c r="R58" s="53"/>
      <c r="S58" s="53"/>
      <c r="T58" s="53"/>
      <c r="U58" s="53"/>
      <c r="V58" s="53"/>
      <c r="W58" s="53"/>
      <c r="X58" s="53"/>
    </row>
    <row r="59" spans="1:24">
      <c r="A59" s="53"/>
      <c r="B59" s="5" t="s">
        <v>3332</v>
      </c>
      <c r="C59" s="5" t="s">
        <v>73</v>
      </c>
      <c r="D59" s="11" t="s">
        <v>536</v>
      </c>
      <c r="E59" s="11" t="s">
        <v>3330</v>
      </c>
      <c r="F59" s="62" t="s">
        <v>3300</v>
      </c>
      <c r="G59" s="26" t="s">
        <v>30</v>
      </c>
      <c r="H59" s="61">
        <v>6000</v>
      </c>
      <c r="I59" s="53"/>
      <c r="J59" s="81" t="str">
        <f t="shared" si="0"/>
        <v>INSERT INTO CHUYENDI VALUES ('C0055', 'G0005', 'G0003', '7:05:20', '7:11:50', 'MT001', 6000);</v>
      </c>
      <c r="K59" s="82"/>
      <c r="L59" s="82"/>
      <c r="M59" s="82"/>
      <c r="N59" s="82"/>
      <c r="O59" s="82"/>
      <c r="P59" s="82"/>
      <c r="Q59" s="53"/>
      <c r="R59" s="53"/>
      <c r="S59" s="53"/>
      <c r="T59" s="53"/>
      <c r="U59" s="53"/>
      <c r="V59" s="53"/>
      <c r="W59" s="53"/>
      <c r="X59" s="53"/>
    </row>
    <row r="60" spans="1:24">
      <c r="A60" s="53"/>
      <c r="B60" s="5" t="s">
        <v>3333</v>
      </c>
      <c r="C60" s="5" t="s">
        <v>73</v>
      </c>
      <c r="D60" s="11" t="s">
        <v>538</v>
      </c>
      <c r="E60" s="11" t="s">
        <v>3330</v>
      </c>
      <c r="F60" s="62" t="s">
        <v>3315</v>
      </c>
      <c r="G60" s="26" t="s">
        <v>30</v>
      </c>
      <c r="H60" s="61">
        <v>6000</v>
      </c>
      <c r="I60" s="53"/>
      <c r="J60" s="81" t="str">
        <f t="shared" si="0"/>
        <v>INSERT INTO CHUYENDI VALUES ('C0056', 'G0005', 'G0004', '7:05:20', '7:08:25', 'MT001', 6000);</v>
      </c>
      <c r="K60" s="82"/>
      <c r="L60" s="82"/>
      <c r="M60" s="82"/>
      <c r="N60" s="82"/>
      <c r="O60" s="82"/>
      <c r="P60" s="82"/>
      <c r="Q60" s="53"/>
      <c r="R60" s="53"/>
      <c r="S60" s="53"/>
      <c r="T60" s="53"/>
      <c r="U60" s="53"/>
      <c r="V60" s="53"/>
      <c r="W60" s="53"/>
      <c r="X60" s="53"/>
    </row>
    <row r="61" spans="1:24">
      <c r="A61" s="53"/>
      <c r="B61" s="5" t="s">
        <v>3334</v>
      </c>
      <c r="C61" s="5" t="s">
        <v>73</v>
      </c>
      <c r="D61" s="11" t="s">
        <v>543</v>
      </c>
      <c r="E61" s="11" t="s">
        <v>3335</v>
      </c>
      <c r="F61" s="11" t="s">
        <v>3266</v>
      </c>
      <c r="G61" s="26" t="s">
        <v>30</v>
      </c>
      <c r="H61" s="61">
        <v>6000</v>
      </c>
      <c r="I61" s="53"/>
      <c r="J61" s="81" t="str">
        <f t="shared" si="0"/>
        <v>INSERT INTO CHUYENDI VALUES ('C0057', 'G0005', 'G0006', '6:11:12', '6:12:55', 'MT001', 6000);</v>
      </c>
      <c r="K61" s="82"/>
      <c r="L61" s="82"/>
      <c r="M61" s="82"/>
      <c r="N61" s="82"/>
      <c r="O61" s="82"/>
      <c r="P61" s="82"/>
      <c r="Q61" s="53"/>
      <c r="R61" s="53"/>
      <c r="S61" s="53"/>
      <c r="T61" s="53"/>
      <c r="U61" s="53"/>
      <c r="V61" s="53"/>
      <c r="W61" s="53"/>
      <c r="X61" s="53"/>
    </row>
    <row r="62" spans="1:24">
      <c r="A62" s="53"/>
      <c r="B62" s="5" t="s">
        <v>3336</v>
      </c>
      <c r="C62" s="5" t="s">
        <v>73</v>
      </c>
      <c r="D62" s="11" t="s">
        <v>546</v>
      </c>
      <c r="E62" s="11" t="s">
        <v>3335</v>
      </c>
      <c r="F62" s="11" t="s">
        <v>3268</v>
      </c>
      <c r="G62" s="26" t="s">
        <v>30</v>
      </c>
      <c r="H62" s="61">
        <v>6000</v>
      </c>
      <c r="I62" s="53"/>
      <c r="J62" s="81" t="str">
        <f t="shared" si="0"/>
        <v>INSERT INTO CHUYENDI VALUES ('C0058', 'G0005', 'G0007', '6:11:12', '6:15:02', 'MT001', 6000);</v>
      </c>
      <c r="K62" s="82"/>
      <c r="L62" s="82"/>
      <c r="M62" s="82"/>
      <c r="N62" s="82"/>
      <c r="O62" s="82"/>
      <c r="P62" s="82"/>
      <c r="Q62" s="53"/>
      <c r="R62" s="53"/>
      <c r="S62" s="53"/>
      <c r="T62" s="53"/>
      <c r="U62" s="53"/>
      <c r="V62" s="53"/>
      <c r="W62" s="53"/>
      <c r="X62" s="53"/>
    </row>
    <row r="63" spans="1:24">
      <c r="A63" s="53"/>
      <c r="B63" s="5" t="s">
        <v>3337</v>
      </c>
      <c r="C63" s="5" t="s">
        <v>73</v>
      </c>
      <c r="D63" s="11" t="s">
        <v>548</v>
      </c>
      <c r="E63" s="11" t="s">
        <v>3335</v>
      </c>
      <c r="F63" s="11" t="s">
        <v>3270</v>
      </c>
      <c r="G63" s="26" t="s">
        <v>30</v>
      </c>
      <c r="H63" s="61">
        <v>6000</v>
      </c>
      <c r="I63" s="53"/>
      <c r="J63" s="81" t="str">
        <f t="shared" si="0"/>
        <v>INSERT INTO CHUYENDI VALUES ('C0059', 'G0005', 'G0008', '6:11:12', '6:18:49', 'MT001', 6000);</v>
      </c>
      <c r="K63" s="82"/>
      <c r="L63" s="82"/>
      <c r="M63" s="82"/>
      <c r="N63" s="82"/>
      <c r="O63" s="82"/>
      <c r="P63" s="82"/>
      <c r="Q63" s="53"/>
      <c r="R63" s="53"/>
      <c r="S63" s="53"/>
      <c r="T63" s="53"/>
      <c r="U63" s="53"/>
      <c r="V63" s="53"/>
      <c r="W63" s="53"/>
      <c r="X63" s="53"/>
    </row>
    <row r="64" spans="1:24">
      <c r="A64" s="53"/>
      <c r="B64" s="5" t="s">
        <v>3338</v>
      </c>
      <c r="C64" s="5" t="s">
        <v>73</v>
      </c>
      <c r="D64" s="11" t="s">
        <v>551</v>
      </c>
      <c r="E64" s="11" t="s">
        <v>3335</v>
      </c>
      <c r="F64" s="11" t="s">
        <v>3272</v>
      </c>
      <c r="G64" s="26" t="s">
        <v>30</v>
      </c>
      <c r="H64" s="61">
        <v>6000</v>
      </c>
      <c r="I64" s="53"/>
      <c r="J64" s="81" t="str">
        <f t="shared" si="0"/>
        <v>INSERT INTO CHUYENDI VALUES ('C0060', 'G0005', 'G0009', '6:11:12', '6:20:27', 'MT001', 6000);</v>
      </c>
      <c r="K64" s="82"/>
      <c r="L64" s="82"/>
      <c r="M64" s="82"/>
      <c r="N64" s="82"/>
      <c r="O64" s="82"/>
      <c r="P64" s="82"/>
      <c r="Q64" s="53"/>
      <c r="R64" s="53"/>
      <c r="S64" s="53"/>
      <c r="T64" s="53"/>
      <c r="U64" s="53"/>
      <c r="V64" s="53"/>
      <c r="W64" s="53"/>
      <c r="X64" s="53"/>
    </row>
    <row r="65" spans="1:24">
      <c r="A65" s="53"/>
      <c r="B65" s="5" t="s">
        <v>3339</v>
      </c>
      <c r="C65" s="5" t="s">
        <v>73</v>
      </c>
      <c r="D65" s="11" t="s">
        <v>554</v>
      </c>
      <c r="E65" s="11" t="s">
        <v>3335</v>
      </c>
      <c r="F65" s="11" t="s">
        <v>3274</v>
      </c>
      <c r="G65" s="26" t="s">
        <v>30</v>
      </c>
      <c r="H65" s="61">
        <v>6000</v>
      </c>
      <c r="I65" s="53"/>
      <c r="J65" s="81" t="str">
        <f t="shared" si="0"/>
        <v>INSERT INTO CHUYENDI VALUES ('C0061', 'G0005', 'G0010', '6:11:12', '6:23:02', 'MT001', 6000);</v>
      </c>
      <c r="K65" s="82"/>
      <c r="L65" s="82"/>
      <c r="M65" s="82"/>
      <c r="N65" s="82"/>
      <c r="O65" s="82"/>
      <c r="P65" s="82"/>
      <c r="Q65" s="53"/>
      <c r="R65" s="53"/>
      <c r="S65" s="53"/>
      <c r="T65" s="53"/>
      <c r="U65" s="53"/>
      <c r="V65" s="53"/>
      <c r="W65" s="53"/>
      <c r="X65" s="53"/>
    </row>
    <row r="66" spans="1:24">
      <c r="A66" s="53"/>
      <c r="B66" s="5" t="s">
        <v>3340</v>
      </c>
      <c r="C66" s="5" t="s">
        <v>73</v>
      </c>
      <c r="D66" s="11" t="s">
        <v>556</v>
      </c>
      <c r="E66" s="11" t="s">
        <v>3335</v>
      </c>
      <c r="F66" s="11" t="s">
        <v>3276</v>
      </c>
      <c r="G66" s="26" t="s">
        <v>30</v>
      </c>
      <c r="H66" s="61">
        <v>8000</v>
      </c>
      <c r="I66" s="53"/>
      <c r="J66" s="81" t="str">
        <f t="shared" si="0"/>
        <v>INSERT INTO CHUYENDI VALUES ('C0062', 'G0005', 'G0011', '6:11:12', '6:24:56', 'MT001', 8000);</v>
      </c>
      <c r="K66" s="82"/>
      <c r="L66" s="82"/>
      <c r="M66" s="82"/>
      <c r="N66" s="82"/>
      <c r="O66" s="82"/>
      <c r="P66" s="82"/>
      <c r="Q66" s="53"/>
      <c r="R66" s="53"/>
      <c r="S66" s="53"/>
      <c r="T66" s="53"/>
      <c r="U66" s="53"/>
      <c r="V66" s="53"/>
      <c r="W66" s="53"/>
      <c r="X66" s="53"/>
    </row>
    <row r="67" spans="1:24">
      <c r="A67" s="53"/>
      <c r="B67" s="5" t="s">
        <v>3341</v>
      </c>
      <c r="C67" s="5" t="s">
        <v>73</v>
      </c>
      <c r="D67" s="11" t="s">
        <v>559</v>
      </c>
      <c r="E67" s="11" t="s">
        <v>3335</v>
      </c>
      <c r="F67" s="11" t="s">
        <v>3278</v>
      </c>
      <c r="G67" s="26" t="s">
        <v>30</v>
      </c>
      <c r="H67" s="61">
        <v>11000</v>
      </c>
      <c r="I67" s="53"/>
      <c r="J67" s="81" t="str">
        <f t="shared" si="0"/>
        <v>INSERT INTO CHUYENDI VALUES ('C0063', 'G0005', 'G0012', '6:11:12', '6:27:04', 'MT001', 11000);</v>
      </c>
      <c r="K67" s="82"/>
      <c r="L67" s="82"/>
      <c r="M67" s="82"/>
      <c r="N67" s="82"/>
      <c r="O67" s="82"/>
      <c r="P67" s="82"/>
      <c r="Q67" s="53"/>
      <c r="R67" s="53"/>
      <c r="S67" s="53"/>
      <c r="T67" s="53"/>
      <c r="U67" s="53"/>
      <c r="V67" s="53"/>
      <c r="W67" s="53"/>
      <c r="X67" s="53"/>
    </row>
    <row r="68" spans="1:24">
      <c r="A68" s="53"/>
      <c r="B68" s="5" t="s">
        <v>3342</v>
      </c>
      <c r="C68" s="5" t="s">
        <v>73</v>
      </c>
      <c r="D68" s="11" t="s">
        <v>562</v>
      </c>
      <c r="E68" s="11" t="s">
        <v>3335</v>
      </c>
      <c r="F68" s="11" t="s">
        <v>3280</v>
      </c>
      <c r="G68" s="26" t="s">
        <v>30</v>
      </c>
      <c r="H68" s="61">
        <v>12000</v>
      </c>
      <c r="I68" s="53"/>
      <c r="J68" s="81" t="str">
        <f t="shared" si="0"/>
        <v>INSERT INTO CHUYENDI VALUES ('C0064', 'G0005', 'G0013', '6:11:12', '6:29:14', 'MT001', 12000);</v>
      </c>
      <c r="K68" s="82"/>
      <c r="L68" s="82"/>
      <c r="M68" s="82"/>
      <c r="N68" s="82"/>
      <c r="O68" s="82"/>
      <c r="P68" s="82"/>
      <c r="Q68" s="53"/>
      <c r="R68" s="53"/>
      <c r="S68" s="53"/>
      <c r="T68" s="53"/>
      <c r="U68" s="53"/>
      <c r="V68" s="53"/>
      <c r="W68" s="53"/>
      <c r="X68" s="53"/>
    </row>
    <row r="69" spans="1:24">
      <c r="A69" s="53"/>
      <c r="B69" s="5" t="s">
        <v>3343</v>
      </c>
      <c r="C69" s="5" t="s">
        <v>73</v>
      </c>
      <c r="D69" s="11" t="s">
        <v>57</v>
      </c>
      <c r="E69" s="11" t="s">
        <v>3335</v>
      </c>
      <c r="F69" s="11" t="s">
        <v>3282</v>
      </c>
      <c r="G69" s="26" t="s">
        <v>30</v>
      </c>
      <c r="H69" s="61">
        <v>15000</v>
      </c>
      <c r="I69" s="53"/>
      <c r="J69" s="81" t="str">
        <f t="shared" si="0"/>
        <v>INSERT INTO CHUYENDI VALUES ('C0065', 'G0005', 'G0014', '6:11:12', '6:31:45', 'MT001', 15000);</v>
      </c>
      <c r="K69" s="82"/>
      <c r="L69" s="82"/>
      <c r="M69" s="82"/>
      <c r="N69" s="82"/>
      <c r="O69" s="82"/>
      <c r="P69" s="82"/>
      <c r="Q69" s="53"/>
      <c r="R69" s="53"/>
      <c r="S69" s="53"/>
      <c r="T69" s="53"/>
      <c r="U69" s="53"/>
      <c r="V69" s="53"/>
      <c r="W69" s="53"/>
      <c r="X69" s="53"/>
    </row>
    <row r="70" spans="1:24">
      <c r="A70" s="53"/>
      <c r="B70" s="5" t="s">
        <v>3344</v>
      </c>
      <c r="C70" s="5" t="s">
        <v>543</v>
      </c>
      <c r="D70" s="11" t="s">
        <v>56</v>
      </c>
      <c r="E70" s="11" t="s">
        <v>3345</v>
      </c>
      <c r="F70" s="62" t="s">
        <v>3285</v>
      </c>
      <c r="G70" s="26" t="s">
        <v>30</v>
      </c>
      <c r="H70" s="61">
        <v>6000</v>
      </c>
      <c r="I70" s="53"/>
      <c r="J70" s="81" t="str">
        <f t="shared" si="0"/>
        <v>INSERT INTO CHUYENDI VALUES ('C0066', 'G0006', 'G0001', '6:58:15', '7:17:25', 'MT001', 6000);</v>
      </c>
      <c r="K70" s="82"/>
      <c r="L70" s="82"/>
      <c r="M70" s="82"/>
      <c r="N70" s="82"/>
      <c r="O70" s="82"/>
      <c r="P70" s="82"/>
      <c r="Q70" s="53"/>
      <c r="R70" s="53"/>
      <c r="S70" s="53"/>
      <c r="T70" s="53"/>
      <c r="U70" s="53"/>
      <c r="V70" s="53"/>
      <c r="W70" s="53"/>
      <c r="X70" s="53"/>
    </row>
    <row r="71" spans="1:24">
      <c r="A71" s="53"/>
      <c r="B71" s="5" t="s">
        <v>3346</v>
      </c>
      <c r="C71" s="5" t="s">
        <v>543</v>
      </c>
      <c r="D71" s="11" t="s">
        <v>533</v>
      </c>
      <c r="E71" s="11" t="s">
        <v>3345</v>
      </c>
      <c r="F71" s="62" t="s">
        <v>3284</v>
      </c>
      <c r="G71" s="26" t="s">
        <v>30</v>
      </c>
      <c r="H71" s="61">
        <v>6000</v>
      </c>
      <c r="I71" s="53"/>
      <c r="J71" s="81" t="str">
        <f t="shared" si="0"/>
        <v>INSERT INTO CHUYENDI VALUES ('C0067', 'G0006', 'G0002', '6:58:15', '7:14:20', 'MT001', 6000);</v>
      </c>
      <c r="K71" s="82"/>
      <c r="L71" s="82"/>
      <c r="M71" s="82"/>
      <c r="N71" s="82"/>
      <c r="O71" s="82"/>
      <c r="P71" s="82"/>
      <c r="Q71" s="53"/>
      <c r="R71" s="53"/>
      <c r="S71" s="53"/>
      <c r="T71" s="53"/>
      <c r="U71" s="53"/>
      <c r="V71" s="53"/>
      <c r="W71" s="53"/>
      <c r="X71" s="53"/>
    </row>
    <row r="72" spans="1:24">
      <c r="A72" s="53"/>
      <c r="B72" s="5" t="s">
        <v>3347</v>
      </c>
      <c r="C72" s="5" t="s">
        <v>543</v>
      </c>
      <c r="D72" s="11" t="s">
        <v>536</v>
      </c>
      <c r="E72" s="11" t="s">
        <v>3345</v>
      </c>
      <c r="F72" s="62" t="s">
        <v>3300</v>
      </c>
      <c r="G72" s="26" t="s">
        <v>30</v>
      </c>
      <c r="H72" s="61">
        <v>6000</v>
      </c>
      <c r="I72" s="53"/>
      <c r="J72" s="81" t="str">
        <f t="shared" si="0"/>
        <v>INSERT INTO CHUYENDI VALUES ('C0068', 'G0006', 'G0003', '6:58:15', '7:11:50', 'MT001', 6000);</v>
      </c>
      <c r="K72" s="82"/>
      <c r="L72" s="82"/>
      <c r="M72" s="82"/>
      <c r="N72" s="82"/>
      <c r="O72" s="82"/>
      <c r="P72" s="82"/>
      <c r="Q72" s="53"/>
      <c r="R72" s="53"/>
      <c r="S72" s="53"/>
      <c r="T72" s="53"/>
      <c r="U72" s="53"/>
      <c r="V72" s="53"/>
      <c r="W72" s="53"/>
      <c r="X72" s="53"/>
    </row>
    <row r="73" spans="1:24">
      <c r="A73" s="53"/>
      <c r="B73" s="5" t="s">
        <v>3348</v>
      </c>
      <c r="C73" s="5" t="s">
        <v>543</v>
      </c>
      <c r="D73" s="11" t="s">
        <v>538</v>
      </c>
      <c r="E73" s="11" t="s">
        <v>3345</v>
      </c>
      <c r="F73" s="62" t="s">
        <v>3315</v>
      </c>
      <c r="G73" s="26" t="s">
        <v>30</v>
      </c>
      <c r="H73" s="61">
        <v>6000</v>
      </c>
      <c r="I73" s="53"/>
      <c r="J73" s="81" t="str">
        <f t="shared" si="0"/>
        <v>INSERT INTO CHUYENDI VALUES ('C0069', 'G0006', 'G0004', '6:58:15', '7:08:25', 'MT001', 6000);</v>
      </c>
      <c r="K73" s="82"/>
      <c r="L73" s="82"/>
      <c r="M73" s="82"/>
      <c r="N73" s="82"/>
      <c r="O73" s="82"/>
      <c r="P73" s="82"/>
      <c r="Q73" s="53"/>
      <c r="R73" s="53"/>
      <c r="S73" s="53"/>
      <c r="T73" s="53"/>
      <c r="U73" s="53"/>
      <c r="V73" s="53"/>
      <c r="W73" s="53"/>
      <c r="X73" s="53"/>
    </row>
    <row r="74" spans="1:24">
      <c r="A74" s="53"/>
      <c r="B74" s="5" t="s">
        <v>3349</v>
      </c>
      <c r="C74" s="5" t="s">
        <v>543</v>
      </c>
      <c r="D74" s="11" t="s">
        <v>73</v>
      </c>
      <c r="E74" s="11" t="s">
        <v>3345</v>
      </c>
      <c r="F74" s="62" t="s">
        <v>3330</v>
      </c>
      <c r="G74" s="26" t="s">
        <v>30</v>
      </c>
      <c r="H74" s="61">
        <v>6000</v>
      </c>
      <c r="I74" s="53"/>
      <c r="J74" s="81" t="str">
        <f t="shared" si="0"/>
        <v>INSERT INTO CHUYENDI VALUES ('C0070', 'G0006', 'G0005', '6:58:15', '7:05:20', 'MT001', 6000);</v>
      </c>
      <c r="K74" s="82"/>
      <c r="L74" s="82"/>
      <c r="M74" s="82"/>
      <c r="N74" s="82"/>
      <c r="O74" s="82"/>
      <c r="P74" s="82"/>
      <c r="Q74" s="53"/>
      <c r="R74" s="53"/>
      <c r="S74" s="53"/>
      <c r="T74" s="53"/>
      <c r="U74" s="53"/>
      <c r="V74" s="53"/>
      <c r="W74" s="53"/>
      <c r="X74" s="53"/>
    </row>
    <row r="75" spans="1:24">
      <c r="A75" s="53"/>
      <c r="B75" s="5" t="s">
        <v>3350</v>
      </c>
      <c r="C75" s="5" t="s">
        <v>543</v>
      </c>
      <c r="D75" s="11" t="s">
        <v>546</v>
      </c>
      <c r="E75" s="11" t="s">
        <v>3351</v>
      </c>
      <c r="F75" s="11" t="s">
        <v>3268</v>
      </c>
      <c r="G75" s="26" t="s">
        <v>30</v>
      </c>
      <c r="H75" s="61">
        <v>6000</v>
      </c>
      <c r="I75" s="53"/>
      <c r="J75" s="81" t="str">
        <f t="shared" si="0"/>
        <v>INSERT INTO CHUYENDI VALUES ('C0071', 'G0006', 'G0007', '6:13:35', '6:15:02', 'MT001', 6000);</v>
      </c>
      <c r="K75" s="82"/>
      <c r="L75" s="82"/>
      <c r="M75" s="82"/>
      <c r="N75" s="82"/>
      <c r="O75" s="82"/>
      <c r="P75" s="82"/>
      <c r="Q75" s="53"/>
      <c r="R75" s="53"/>
      <c r="S75" s="53"/>
      <c r="T75" s="53"/>
      <c r="U75" s="53"/>
      <c r="V75" s="53"/>
      <c r="W75" s="53"/>
      <c r="X75" s="53"/>
    </row>
    <row r="76" spans="1:24">
      <c r="A76" s="53"/>
      <c r="B76" s="5" t="s">
        <v>3352</v>
      </c>
      <c r="C76" s="5" t="s">
        <v>543</v>
      </c>
      <c r="D76" s="11" t="s">
        <v>548</v>
      </c>
      <c r="E76" s="11" t="s">
        <v>3351</v>
      </c>
      <c r="F76" s="11" t="s">
        <v>3270</v>
      </c>
      <c r="G76" s="26" t="s">
        <v>30</v>
      </c>
      <c r="H76" s="61">
        <v>6000</v>
      </c>
      <c r="I76" s="53"/>
      <c r="J76" s="81" t="str">
        <f t="shared" si="0"/>
        <v>INSERT INTO CHUYENDI VALUES ('C0072', 'G0006', 'G0008', '6:13:35', '6:18:49', 'MT001', 6000);</v>
      </c>
      <c r="K76" s="82"/>
      <c r="L76" s="82"/>
      <c r="M76" s="82"/>
      <c r="N76" s="82"/>
      <c r="O76" s="82"/>
      <c r="P76" s="82"/>
      <c r="Q76" s="53"/>
      <c r="R76" s="53"/>
      <c r="S76" s="53"/>
      <c r="T76" s="53"/>
      <c r="U76" s="53"/>
      <c r="V76" s="53"/>
      <c r="W76" s="53"/>
      <c r="X76" s="53"/>
    </row>
    <row r="77" spans="1:24">
      <c r="A77" s="53"/>
      <c r="B77" s="5" t="s">
        <v>3353</v>
      </c>
      <c r="C77" s="5" t="s">
        <v>543</v>
      </c>
      <c r="D77" s="11" t="s">
        <v>551</v>
      </c>
      <c r="E77" s="11" t="s">
        <v>3351</v>
      </c>
      <c r="F77" s="11" t="s">
        <v>3272</v>
      </c>
      <c r="G77" s="26" t="s">
        <v>30</v>
      </c>
      <c r="H77" s="61">
        <v>6000</v>
      </c>
      <c r="I77" s="53"/>
      <c r="J77" s="81" t="str">
        <f t="shared" si="0"/>
        <v>INSERT INTO CHUYENDI VALUES ('C0073', 'G0006', 'G0009', '6:13:35', '6:20:27', 'MT001', 6000);</v>
      </c>
      <c r="K77" s="82"/>
      <c r="L77" s="82"/>
      <c r="M77" s="82"/>
      <c r="N77" s="82"/>
      <c r="O77" s="82"/>
      <c r="P77" s="82"/>
      <c r="Q77" s="53"/>
      <c r="R77" s="53"/>
      <c r="S77" s="53"/>
      <c r="T77" s="53"/>
      <c r="U77" s="53"/>
      <c r="V77" s="53"/>
      <c r="W77" s="53"/>
      <c r="X77" s="53"/>
    </row>
    <row r="78" spans="1:24">
      <c r="A78" s="53"/>
      <c r="B78" s="5" t="s">
        <v>3354</v>
      </c>
      <c r="C78" s="5" t="s">
        <v>543</v>
      </c>
      <c r="D78" s="11" t="s">
        <v>554</v>
      </c>
      <c r="E78" s="11" t="s">
        <v>3351</v>
      </c>
      <c r="F78" s="11" t="s">
        <v>3274</v>
      </c>
      <c r="G78" s="26" t="s">
        <v>30</v>
      </c>
      <c r="H78" s="61">
        <v>6000</v>
      </c>
      <c r="I78" s="53"/>
      <c r="J78" s="81" t="str">
        <f t="shared" si="0"/>
        <v>INSERT INTO CHUYENDI VALUES ('C0074', 'G0006', 'G0010', '6:13:35', '6:23:02', 'MT001', 6000);</v>
      </c>
      <c r="K78" s="82"/>
      <c r="L78" s="82"/>
      <c r="M78" s="82"/>
      <c r="N78" s="82"/>
      <c r="O78" s="82"/>
      <c r="P78" s="82"/>
      <c r="Q78" s="53"/>
      <c r="R78" s="53"/>
      <c r="S78" s="53"/>
      <c r="T78" s="53"/>
      <c r="U78" s="53"/>
      <c r="V78" s="53"/>
      <c r="W78" s="53"/>
      <c r="X78" s="53"/>
    </row>
    <row r="79" spans="1:24">
      <c r="A79" s="53"/>
      <c r="B79" s="5" t="s">
        <v>3355</v>
      </c>
      <c r="C79" s="5" t="s">
        <v>543</v>
      </c>
      <c r="D79" s="11" t="s">
        <v>556</v>
      </c>
      <c r="E79" s="11" t="s">
        <v>3351</v>
      </c>
      <c r="F79" s="11" t="s">
        <v>3276</v>
      </c>
      <c r="G79" s="26" t="s">
        <v>30</v>
      </c>
      <c r="H79" s="61">
        <v>7000</v>
      </c>
      <c r="I79" s="53"/>
      <c r="J79" s="81" t="str">
        <f t="shared" si="0"/>
        <v>INSERT INTO CHUYENDI VALUES ('C0075', 'G0006', 'G0011', '6:13:35', '6:24:56', 'MT001', 7000);</v>
      </c>
      <c r="K79" s="82"/>
      <c r="L79" s="82"/>
      <c r="M79" s="82"/>
      <c r="N79" s="82"/>
      <c r="O79" s="82"/>
      <c r="P79" s="82"/>
      <c r="Q79" s="53"/>
      <c r="R79" s="53"/>
      <c r="S79" s="53"/>
      <c r="T79" s="53"/>
      <c r="U79" s="53"/>
      <c r="V79" s="53"/>
      <c r="W79" s="53"/>
      <c r="X79" s="53"/>
    </row>
    <row r="80" spans="1:24">
      <c r="A80" s="53"/>
      <c r="B80" s="5" t="s">
        <v>3356</v>
      </c>
      <c r="C80" s="5" t="s">
        <v>543</v>
      </c>
      <c r="D80" s="11" t="s">
        <v>559</v>
      </c>
      <c r="E80" s="11" t="s">
        <v>3351</v>
      </c>
      <c r="F80" s="11" t="s">
        <v>3278</v>
      </c>
      <c r="G80" s="26" t="s">
        <v>30</v>
      </c>
      <c r="H80" s="61">
        <v>10000</v>
      </c>
      <c r="I80" s="53"/>
      <c r="J80" s="81" t="str">
        <f t="shared" si="0"/>
        <v>INSERT INTO CHUYENDI VALUES ('C0076', 'G0006', 'G0012', '6:13:35', '6:27:04', 'MT001', 10000);</v>
      </c>
      <c r="K80" s="82"/>
      <c r="L80" s="82"/>
      <c r="M80" s="82"/>
      <c r="N80" s="82"/>
      <c r="O80" s="82"/>
      <c r="P80" s="82"/>
      <c r="Q80" s="53"/>
      <c r="R80" s="53"/>
      <c r="S80" s="53"/>
      <c r="T80" s="53"/>
      <c r="U80" s="53"/>
      <c r="V80" s="53"/>
      <c r="W80" s="53"/>
      <c r="X80" s="53"/>
    </row>
    <row r="81" spans="1:24">
      <c r="A81" s="53"/>
      <c r="B81" s="5" t="s">
        <v>3357</v>
      </c>
      <c r="C81" s="5" t="s">
        <v>543</v>
      </c>
      <c r="D81" s="11" t="s">
        <v>562</v>
      </c>
      <c r="E81" s="11" t="s">
        <v>3351</v>
      </c>
      <c r="F81" s="11" t="s">
        <v>3280</v>
      </c>
      <c r="G81" s="26" t="s">
        <v>30</v>
      </c>
      <c r="H81" s="61">
        <v>11000</v>
      </c>
      <c r="I81" s="53"/>
      <c r="J81" s="81" t="str">
        <f t="shared" si="0"/>
        <v>INSERT INTO CHUYENDI VALUES ('C0077', 'G0006', 'G0013', '6:13:35', '6:29:14', 'MT001', 11000);</v>
      </c>
      <c r="K81" s="82"/>
      <c r="L81" s="82"/>
      <c r="M81" s="82"/>
      <c r="N81" s="82"/>
      <c r="O81" s="82"/>
      <c r="P81" s="82"/>
      <c r="Q81" s="53"/>
      <c r="R81" s="53"/>
      <c r="S81" s="53"/>
      <c r="T81" s="53"/>
      <c r="U81" s="53"/>
      <c r="V81" s="53"/>
      <c r="W81" s="53"/>
      <c r="X81" s="53"/>
    </row>
    <row r="82" spans="1:24">
      <c r="A82" s="53"/>
      <c r="B82" s="5" t="s">
        <v>3358</v>
      </c>
      <c r="C82" s="5" t="s">
        <v>543</v>
      </c>
      <c r="D82" s="11" t="s">
        <v>57</v>
      </c>
      <c r="E82" s="11" t="s">
        <v>3351</v>
      </c>
      <c r="F82" s="11" t="s">
        <v>3282</v>
      </c>
      <c r="G82" s="26" t="s">
        <v>30</v>
      </c>
      <c r="H82" s="61">
        <v>13000</v>
      </c>
      <c r="I82" s="53"/>
      <c r="J82" s="81" t="str">
        <f t="shared" si="0"/>
        <v>INSERT INTO CHUYENDI VALUES ('C0078', 'G0006', 'G0014', '6:13:35', '6:31:45', 'MT001', 13000);</v>
      </c>
      <c r="K82" s="82"/>
      <c r="L82" s="82"/>
      <c r="M82" s="82"/>
      <c r="N82" s="82"/>
      <c r="O82" s="82"/>
      <c r="P82" s="82"/>
      <c r="Q82" s="53"/>
      <c r="R82" s="53"/>
      <c r="S82" s="53"/>
      <c r="T82" s="53"/>
      <c r="U82" s="53"/>
      <c r="V82" s="53"/>
      <c r="W82" s="53"/>
      <c r="X82" s="53"/>
    </row>
    <row r="83" spans="1:24">
      <c r="A83" s="53"/>
      <c r="B83" s="5" t="s">
        <v>3359</v>
      </c>
      <c r="C83" s="5" t="s">
        <v>546</v>
      </c>
      <c r="D83" s="11" t="s">
        <v>56</v>
      </c>
      <c r="E83" s="11" t="s">
        <v>3360</v>
      </c>
      <c r="F83" s="62" t="s">
        <v>3285</v>
      </c>
      <c r="G83" s="26" t="s">
        <v>30</v>
      </c>
      <c r="H83" s="61">
        <v>6000</v>
      </c>
      <c r="I83" s="53"/>
      <c r="J83" s="81" t="str">
        <f t="shared" si="0"/>
        <v>INSERT INTO CHUYENDI VALUES ('C0079', 'G0007', 'G0001', '6:55:03', '7:17:25', 'MT001', 6000);</v>
      </c>
      <c r="K83" s="82"/>
      <c r="L83" s="82"/>
      <c r="M83" s="82"/>
      <c r="N83" s="82"/>
      <c r="O83" s="82"/>
      <c r="P83" s="82"/>
      <c r="Q83" s="53"/>
      <c r="R83" s="53"/>
      <c r="S83" s="53"/>
      <c r="T83" s="53"/>
      <c r="U83" s="53"/>
      <c r="V83" s="53"/>
      <c r="W83" s="53"/>
      <c r="X83" s="53"/>
    </row>
    <row r="84" spans="1:24">
      <c r="A84" s="53"/>
      <c r="B84" s="5" t="s">
        <v>3361</v>
      </c>
      <c r="C84" s="5" t="s">
        <v>546</v>
      </c>
      <c r="D84" s="11" t="s">
        <v>533</v>
      </c>
      <c r="E84" s="11" t="s">
        <v>3360</v>
      </c>
      <c r="F84" s="62" t="s">
        <v>3284</v>
      </c>
      <c r="G84" s="26" t="s">
        <v>30</v>
      </c>
      <c r="H84" s="61">
        <v>6000</v>
      </c>
      <c r="I84" s="53"/>
      <c r="J84" s="81" t="str">
        <f t="shared" si="0"/>
        <v>INSERT INTO CHUYENDI VALUES ('C0080', 'G0007', 'G0002', '6:55:03', '7:14:20', 'MT001', 6000);</v>
      </c>
      <c r="K84" s="82"/>
      <c r="L84" s="82"/>
      <c r="M84" s="82"/>
      <c r="N84" s="82"/>
      <c r="O84" s="82"/>
      <c r="P84" s="82"/>
      <c r="Q84" s="53"/>
      <c r="R84" s="53"/>
      <c r="S84" s="53"/>
      <c r="T84" s="53"/>
      <c r="U84" s="53"/>
      <c r="V84" s="53"/>
      <c r="W84" s="53"/>
      <c r="X84" s="53"/>
    </row>
    <row r="85" spans="1:24">
      <c r="A85" s="53"/>
      <c r="B85" s="5" t="s">
        <v>3362</v>
      </c>
      <c r="C85" s="5" t="s">
        <v>546</v>
      </c>
      <c r="D85" s="11" t="s">
        <v>536</v>
      </c>
      <c r="E85" s="11" t="s">
        <v>3360</v>
      </c>
      <c r="F85" s="62" t="s">
        <v>3300</v>
      </c>
      <c r="G85" s="26" t="s">
        <v>30</v>
      </c>
      <c r="H85" s="61">
        <v>6000</v>
      </c>
      <c r="I85" s="53"/>
      <c r="J85" s="81" t="str">
        <f t="shared" si="0"/>
        <v>INSERT INTO CHUYENDI VALUES ('C0081', 'G0007', 'G0003', '6:55:03', '7:11:50', 'MT001', 6000);</v>
      </c>
      <c r="K85" s="82"/>
      <c r="L85" s="82"/>
      <c r="M85" s="82"/>
      <c r="N85" s="82"/>
      <c r="O85" s="82"/>
      <c r="P85" s="82"/>
      <c r="Q85" s="53"/>
      <c r="R85" s="53"/>
      <c r="S85" s="53"/>
      <c r="T85" s="53"/>
      <c r="U85" s="53"/>
      <c r="V85" s="53"/>
      <c r="W85" s="53"/>
      <c r="X85" s="53"/>
    </row>
    <row r="86" spans="1:24">
      <c r="A86" s="53"/>
      <c r="B86" s="5" t="s">
        <v>3363</v>
      </c>
      <c r="C86" s="5" t="s">
        <v>546</v>
      </c>
      <c r="D86" s="11" t="s">
        <v>538</v>
      </c>
      <c r="E86" s="11" t="s">
        <v>3360</v>
      </c>
      <c r="F86" s="62" t="s">
        <v>3315</v>
      </c>
      <c r="G86" s="26" t="s">
        <v>30</v>
      </c>
      <c r="H86" s="61">
        <v>6000</v>
      </c>
      <c r="I86" s="53"/>
      <c r="J86" s="81" t="str">
        <f t="shared" si="0"/>
        <v>INSERT INTO CHUYENDI VALUES ('C0082', 'G0007', 'G0004', '6:55:03', '7:08:25', 'MT001', 6000);</v>
      </c>
      <c r="K86" s="82"/>
      <c r="L86" s="82"/>
      <c r="M86" s="82"/>
      <c r="N86" s="82"/>
      <c r="O86" s="82"/>
      <c r="P86" s="82"/>
      <c r="Q86" s="53"/>
      <c r="R86" s="53"/>
      <c r="S86" s="53"/>
      <c r="T86" s="53"/>
      <c r="U86" s="53"/>
      <c r="V86" s="53"/>
      <c r="W86" s="53"/>
      <c r="X86" s="53"/>
    </row>
    <row r="87" spans="1:24">
      <c r="A87" s="53"/>
      <c r="B87" s="5" t="s">
        <v>3364</v>
      </c>
      <c r="C87" s="5" t="s">
        <v>546</v>
      </c>
      <c r="D87" s="11" t="s">
        <v>73</v>
      </c>
      <c r="E87" s="11" t="s">
        <v>3360</v>
      </c>
      <c r="F87" s="62" t="s">
        <v>3330</v>
      </c>
      <c r="G87" s="26" t="s">
        <v>30</v>
      </c>
      <c r="H87" s="61">
        <v>6000</v>
      </c>
      <c r="I87" s="53"/>
      <c r="J87" s="81" t="str">
        <f t="shared" si="0"/>
        <v>INSERT INTO CHUYENDI VALUES ('C0083', 'G0007', 'G0005', '6:55:03', '7:05:20', 'MT001', 6000);</v>
      </c>
      <c r="K87" s="82"/>
      <c r="L87" s="82"/>
      <c r="M87" s="82"/>
      <c r="N87" s="82"/>
      <c r="O87" s="82"/>
      <c r="P87" s="82"/>
      <c r="Q87" s="53"/>
      <c r="R87" s="53"/>
      <c r="S87" s="53"/>
      <c r="T87" s="53"/>
      <c r="U87" s="53"/>
      <c r="V87" s="53"/>
      <c r="W87" s="53"/>
      <c r="X87" s="53"/>
    </row>
    <row r="88" spans="1:24">
      <c r="A88" s="53"/>
      <c r="B88" s="5" t="s">
        <v>3365</v>
      </c>
      <c r="C88" s="5" t="s">
        <v>546</v>
      </c>
      <c r="D88" s="11" t="s">
        <v>543</v>
      </c>
      <c r="E88" s="11" t="s">
        <v>3360</v>
      </c>
      <c r="F88" s="62" t="s">
        <v>3345</v>
      </c>
      <c r="G88" s="26" t="s">
        <v>30</v>
      </c>
      <c r="H88" s="61">
        <v>6000</v>
      </c>
      <c r="I88" s="53"/>
      <c r="J88" s="81" t="str">
        <f t="shared" si="0"/>
        <v>INSERT INTO CHUYENDI VALUES ('C0084', 'G0007', 'G0006', '6:55:03', '6:58:15', 'MT001', 6000);</v>
      </c>
      <c r="K88" s="82"/>
      <c r="L88" s="82"/>
      <c r="M88" s="82"/>
      <c r="N88" s="82"/>
      <c r="O88" s="82"/>
      <c r="P88" s="82"/>
      <c r="Q88" s="53"/>
      <c r="R88" s="53"/>
      <c r="S88" s="53"/>
      <c r="T88" s="53"/>
      <c r="U88" s="53"/>
      <c r="V88" s="53"/>
      <c r="W88" s="53"/>
      <c r="X88" s="53"/>
    </row>
    <row r="89" spans="1:24">
      <c r="A89" s="53"/>
      <c r="B89" s="5" t="s">
        <v>3366</v>
      </c>
      <c r="C89" s="5" t="s">
        <v>546</v>
      </c>
      <c r="D89" s="11" t="s">
        <v>548</v>
      </c>
      <c r="E89" s="11" t="s">
        <v>3367</v>
      </c>
      <c r="F89" s="11" t="s">
        <v>3270</v>
      </c>
      <c r="G89" s="26" t="s">
        <v>30</v>
      </c>
      <c r="H89" s="61">
        <v>6000</v>
      </c>
      <c r="I89" s="53"/>
      <c r="J89" s="81" t="str">
        <f t="shared" si="0"/>
        <v>INSERT INTO CHUYENDI VALUES ('C0085', 'G0007', 'G0008', '6:15:42', '6:18:49', 'MT001', 6000);</v>
      </c>
      <c r="K89" s="82"/>
      <c r="L89" s="82"/>
      <c r="M89" s="82"/>
      <c r="N89" s="82"/>
      <c r="O89" s="82"/>
      <c r="P89" s="82"/>
      <c r="Q89" s="53"/>
      <c r="R89" s="53"/>
      <c r="S89" s="53"/>
      <c r="T89" s="53"/>
      <c r="U89" s="53"/>
      <c r="V89" s="53"/>
      <c r="W89" s="53"/>
      <c r="X89" s="53"/>
    </row>
    <row r="90" spans="1:24">
      <c r="A90" s="53"/>
      <c r="B90" s="5" t="s">
        <v>3368</v>
      </c>
      <c r="C90" s="5" t="s">
        <v>546</v>
      </c>
      <c r="D90" s="11" t="s">
        <v>551</v>
      </c>
      <c r="E90" s="11" t="s">
        <v>3367</v>
      </c>
      <c r="F90" s="11" t="s">
        <v>3272</v>
      </c>
      <c r="G90" s="26" t="s">
        <v>30</v>
      </c>
      <c r="H90" s="61">
        <v>6000</v>
      </c>
      <c r="I90" s="53"/>
      <c r="J90" s="81" t="str">
        <f t="shared" si="0"/>
        <v>INSERT INTO CHUYENDI VALUES ('C0086', 'G0007', 'G0009', '6:15:42', '6:20:27', 'MT001', 6000);</v>
      </c>
      <c r="K90" s="82"/>
      <c r="L90" s="82"/>
      <c r="M90" s="82"/>
      <c r="N90" s="82"/>
      <c r="O90" s="82"/>
      <c r="P90" s="82"/>
      <c r="Q90" s="53"/>
      <c r="R90" s="53"/>
      <c r="S90" s="53"/>
      <c r="T90" s="53"/>
      <c r="U90" s="53"/>
      <c r="V90" s="53"/>
      <c r="W90" s="53"/>
      <c r="X90" s="53"/>
    </row>
    <row r="91" spans="1:24">
      <c r="A91" s="53"/>
      <c r="B91" s="5" t="s">
        <v>3369</v>
      </c>
      <c r="C91" s="5" t="s">
        <v>546</v>
      </c>
      <c r="D91" s="11" t="s">
        <v>554</v>
      </c>
      <c r="E91" s="11" t="s">
        <v>3367</v>
      </c>
      <c r="F91" s="11" t="s">
        <v>3274</v>
      </c>
      <c r="G91" s="26" t="s">
        <v>30</v>
      </c>
      <c r="H91" s="61">
        <v>6000</v>
      </c>
      <c r="I91" s="53"/>
      <c r="J91" s="81" t="str">
        <f t="shared" si="0"/>
        <v>INSERT INTO CHUYENDI VALUES ('C0087', 'G0007', 'G0010', '6:15:42', '6:23:02', 'MT001', 6000);</v>
      </c>
      <c r="K91" s="82"/>
      <c r="L91" s="82"/>
      <c r="M91" s="82"/>
      <c r="N91" s="82"/>
      <c r="O91" s="82"/>
      <c r="P91" s="82"/>
      <c r="Q91" s="53"/>
      <c r="R91" s="53"/>
      <c r="S91" s="53"/>
      <c r="T91" s="53"/>
      <c r="U91" s="53"/>
      <c r="V91" s="53"/>
      <c r="W91" s="53"/>
      <c r="X91" s="53"/>
    </row>
    <row r="92" spans="1:24">
      <c r="A92" s="53"/>
      <c r="B92" s="5" t="s">
        <v>3370</v>
      </c>
      <c r="C92" s="5" t="s">
        <v>546</v>
      </c>
      <c r="D92" s="11" t="s">
        <v>556</v>
      </c>
      <c r="E92" s="11" t="s">
        <v>3367</v>
      </c>
      <c r="F92" s="11" t="s">
        <v>3276</v>
      </c>
      <c r="G92" s="26" t="s">
        <v>30</v>
      </c>
      <c r="H92" s="61">
        <v>6000</v>
      </c>
      <c r="I92" s="53"/>
      <c r="J92" s="81" t="str">
        <f t="shared" si="0"/>
        <v>INSERT INTO CHUYENDI VALUES ('C0088', 'G0007', 'G0011', '6:15:42', '6:24:56', 'MT001', 6000);</v>
      </c>
      <c r="K92" s="82"/>
      <c r="L92" s="82"/>
      <c r="M92" s="82"/>
      <c r="N92" s="82"/>
      <c r="O92" s="82"/>
      <c r="P92" s="82"/>
      <c r="Q92" s="53"/>
      <c r="R92" s="53"/>
      <c r="S92" s="53"/>
      <c r="T92" s="53"/>
      <c r="U92" s="53"/>
      <c r="V92" s="53"/>
      <c r="W92" s="53"/>
      <c r="X92" s="53"/>
    </row>
    <row r="93" spans="1:24">
      <c r="A93" s="53"/>
      <c r="B93" s="5" t="s">
        <v>3371</v>
      </c>
      <c r="C93" s="5" t="s">
        <v>546</v>
      </c>
      <c r="D93" s="11" t="s">
        <v>559</v>
      </c>
      <c r="E93" s="11" t="s">
        <v>3367</v>
      </c>
      <c r="F93" s="11" t="s">
        <v>3278</v>
      </c>
      <c r="G93" s="26" t="s">
        <v>30</v>
      </c>
      <c r="H93" s="61">
        <v>8000</v>
      </c>
      <c r="I93" s="53"/>
      <c r="J93" s="81" t="str">
        <f t="shared" si="0"/>
        <v>INSERT INTO CHUYENDI VALUES ('C0089', 'G0007', 'G0012', '6:15:42', '6:27:04', 'MT001', 8000);</v>
      </c>
      <c r="K93" s="82"/>
      <c r="L93" s="82"/>
      <c r="M93" s="82"/>
      <c r="N93" s="82"/>
      <c r="O93" s="82"/>
      <c r="P93" s="82"/>
      <c r="Q93" s="53"/>
      <c r="R93" s="53"/>
      <c r="S93" s="53"/>
      <c r="T93" s="53"/>
      <c r="U93" s="53"/>
      <c r="V93" s="53"/>
      <c r="W93" s="53"/>
      <c r="X93" s="53"/>
    </row>
    <row r="94" spans="1:24">
      <c r="A94" s="53"/>
      <c r="B94" s="5" t="s">
        <v>3372</v>
      </c>
      <c r="C94" s="5" t="s">
        <v>546</v>
      </c>
      <c r="D94" s="11" t="s">
        <v>562</v>
      </c>
      <c r="E94" s="11" t="s">
        <v>3367</v>
      </c>
      <c r="F94" s="11" t="s">
        <v>3280</v>
      </c>
      <c r="G94" s="26" t="s">
        <v>30</v>
      </c>
      <c r="H94" s="61">
        <v>10000</v>
      </c>
      <c r="I94" s="53"/>
      <c r="J94" s="81" t="str">
        <f t="shared" si="0"/>
        <v>INSERT INTO CHUYENDI VALUES ('C0090', 'G0007', 'G0013', '6:15:42', '6:29:14', 'MT001', 10000);</v>
      </c>
      <c r="K94" s="82"/>
      <c r="L94" s="82"/>
      <c r="M94" s="82"/>
      <c r="N94" s="82"/>
      <c r="O94" s="82"/>
      <c r="P94" s="82"/>
      <c r="Q94" s="53"/>
      <c r="R94" s="53"/>
      <c r="S94" s="53"/>
      <c r="T94" s="53"/>
      <c r="U94" s="53"/>
      <c r="V94" s="53"/>
      <c r="W94" s="53"/>
      <c r="X94" s="53"/>
    </row>
    <row r="95" spans="1:24">
      <c r="A95" s="53"/>
      <c r="B95" s="5" t="s">
        <v>3373</v>
      </c>
      <c r="C95" s="5" t="s">
        <v>546</v>
      </c>
      <c r="D95" s="11" t="s">
        <v>57</v>
      </c>
      <c r="E95" s="11" t="s">
        <v>3367</v>
      </c>
      <c r="F95" s="11" t="s">
        <v>3282</v>
      </c>
      <c r="G95" s="26" t="s">
        <v>30</v>
      </c>
      <c r="H95" s="61">
        <v>12000</v>
      </c>
      <c r="I95" s="53"/>
      <c r="J95" s="81" t="str">
        <f t="shared" si="0"/>
        <v>INSERT INTO CHUYENDI VALUES ('C0091', 'G0007', 'G0014', '6:15:42', '6:31:45', 'MT001', 12000);</v>
      </c>
      <c r="K95" s="82"/>
      <c r="L95" s="82"/>
      <c r="M95" s="82"/>
      <c r="N95" s="82"/>
      <c r="O95" s="82"/>
      <c r="P95" s="82"/>
      <c r="Q95" s="53"/>
      <c r="R95" s="53"/>
      <c r="S95" s="53"/>
      <c r="T95" s="53"/>
      <c r="U95" s="53"/>
      <c r="V95" s="53"/>
      <c r="W95" s="53"/>
      <c r="X95" s="53"/>
    </row>
    <row r="96" spans="1:24">
      <c r="A96" s="53"/>
      <c r="B96" s="5" t="s">
        <v>3374</v>
      </c>
      <c r="C96" s="5" t="s">
        <v>548</v>
      </c>
      <c r="D96" s="11" t="s">
        <v>56</v>
      </c>
      <c r="E96" s="11" t="s">
        <v>3375</v>
      </c>
      <c r="F96" s="62" t="s">
        <v>3285</v>
      </c>
      <c r="G96" s="26" t="s">
        <v>30</v>
      </c>
      <c r="H96" s="61">
        <v>8000</v>
      </c>
      <c r="I96" s="53"/>
      <c r="J96" s="81" t="str">
        <f t="shared" si="0"/>
        <v>INSERT INTO CHUYENDI VALUES ('C0092', 'G0008', 'G0001', '6:53:10', '7:17:25', 'MT001', 8000);</v>
      </c>
      <c r="K96" s="82"/>
      <c r="L96" s="82"/>
      <c r="M96" s="82"/>
      <c r="N96" s="82"/>
      <c r="O96" s="82"/>
      <c r="P96" s="82"/>
      <c r="Q96" s="53"/>
      <c r="R96" s="53"/>
      <c r="S96" s="53"/>
      <c r="T96" s="53"/>
      <c r="U96" s="53"/>
      <c r="V96" s="53"/>
      <c r="W96" s="53"/>
      <c r="X96" s="53"/>
    </row>
    <row r="97" spans="1:24">
      <c r="A97" s="53"/>
      <c r="B97" s="5" t="s">
        <v>3376</v>
      </c>
      <c r="C97" s="5" t="s">
        <v>548</v>
      </c>
      <c r="D97" s="11" t="s">
        <v>533</v>
      </c>
      <c r="E97" s="11" t="s">
        <v>3375</v>
      </c>
      <c r="F97" s="62" t="s">
        <v>3284</v>
      </c>
      <c r="G97" s="26" t="s">
        <v>30</v>
      </c>
      <c r="H97" s="61">
        <v>7000</v>
      </c>
      <c r="I97" s="53"/>
      <c r="J97" s="81" t="str">
        <f t="shared" si="0"/>
        <v>INSERT INTO CHUYENDI VALUES ('C0093', 'G0008', 'G0002', '6:53:10', '7:14:20', 'MT001', 7000);</v>
      </c>
      <c r="K97" s="82"/>
      <c r="L97" s="82"/>
      <c r="M97" s="82"/>
      <c r="N97" s="82"/>
      <c r="O97" s="82"/>
      <c r="P97" s="82"/>
      <c r="Q97" s="53"/>
      <c r="R97" s="53"/>
      <c r="S97" s="53"/>
      <c r="T97" s="53"/>
      <c r="U97" s="53"/>
      <c r="V97" s="53"/>
      <c r="W97" s="53"/>
      <c r="X97" s="53"/>
    </row>
    <row r="98" spans="1:24">
      <c r="A98" s="53"/>
      <c r="B98" s="5" t="s">
        <v>3377</v>
      </c>
      <c r="C98" s="5" t="s">
        <v>548</v>
      </c>
      <c r="D98" s="11" t="s">
        <v>536</v>
      </c>
      <c r="E98" s="11" t="s">
        <v>3375</v>
      </c>
      <c r="F98" s="62" t="s">
        <v>3300</v>
      </c>
      <c r="G98" s="26" t="s">
        <v>30</v>
      </c>
      <c r="H98" s="61">
        <v>6000</v>
      </c>
      <c r="I98" s="53"/>
      <c r="J98" s="81" t="str">
        <f t="shared" si="0"/>
        <v>INSERT INTO CHUYENDI VALUES ('C0094', 'G0008', 'G0003', '6:53:10', '7:11:50', 'MT001', 6000);</v>
      </c>
      <c r="K98" s="82"/>
      <c r="L98" s="82"/>
      <c r="M98" s="82"/>
      <c r="N98" s="82"/>
      <c r="O98" s="82"/>
      <c r="P98" s="82"/>
      <c r="Q98" s="53"/>
      <c r="R98" s="53"/>
      <c r="S98" s="53"/>
      <c r="T98" s="53"/>
      <c r="U98" s="53"/>
      <c r="V98" s="53"/>
      <c r="W98" s="53"/>
      <c r="X98" s="53"/>
    </row>
    <row r="99" spans="1:24">
      <c r="A99" s="53"/>
      <c r="B99" s="5" t="s">
        <v>3378</v>
      </c>
      <c r="C99" s="5" t="s">
        <v>548</v>
      </c>
      <c r="D99" s="11" t="s">
        <v>538</v>
      </c>
      <c r="E99" s="11" t="s">
        <v>3375</v>
      </c>
      <c r="F99" s="62" t="s">
        <v>3315</v>
      </c>
      <c r="G99" s="26" t="s">
        <v>30</v>
      </c>
      <c r="H99" s="61">
        <v>6000</v>
      </c>
      <c r="I99" s="53"/>
      <c r="J99" s="81" t="str">
        <f t="shared" si="0"/>
        <v>INSERT INTO CHUYENDI VALUES ('C0095', 'G0008', 'G0004', '6:53:10', '7:08:25', 'MT001', 6000);</v>
      </c>
      <c r="K99" s="82"/>
      <c r="L99" s="82"/>
      <c r="M99" s="82"/>
      <c r="N99" s="82"/>
      <c r="O99" s="82"/>
      <c r="P99" s="82"/>
      <c r="Q99" s="53"/>
      <c r="R99" s="53"/>
      <c r="S99" s="53"/>
      <c r="T99" s="53"/>
      <c r="U99" s="53"/>
      <c r="V99" s="53"/>
      <c r="W99" s="53"/>
      <c r="X99" s="53"/>
    </row>
    <row r="100" spans="1:24">
      <c r="A100" s="53"/>
      <c r="B100" s="5" t="s">
        <v>3379</v>
      </c>
      <c r="C100" s="5" t="s">
        <v>548</v>
      </c>
      <c r="D100" s="11" t="s">
        <v>73</v>
      </c>
      <c r="E100" s="11" t="s">
        <v>3375</v>
      </c>
      <c r="F100" s="62" t="s">
        <v>3330</v>
      </c>
      <c r="G100" s="26" t="s">
        <v>30</v>
      </c>
      <c r="H100" s="61">
        <v>6000</v>
      </c>
      <c r="I100" s="53"/>
      <c r="J100" s="81" t="str">
        <f t="shared" si="0"/>
        <v>INSERT INTO CHUYENDI VALUES ('C0096', 'G0008', 'G0005', '6:53:10', '7:05:20', 'MT001', 6000);</v>
      </c>
      <c r="K100" s="82"/>
      <c r="L100" s="82"/>
      <c r="M100" s="82"/>
      <c r="N100" s="82"/>
      <c r="O100" s="82"/>
      <c r="P100" s="82"/>
      <c r="Q100" s="53"/>
      <c r="R100" s="53"/>
      <c r="S100" s="53"/>
      <c r="T100" s="53"/>
      <c r="U100" s="53"/>
      <c r="V100" s="53"/>
      <c r="W100" s="53"/>
      <c r="X100" s="53"/>
    </row>
    <row r="101" spans="1:24">
      <c r="A101" s="53"/>
      <c r="B101" s="5" t="s">
        <v>3380</v>
      </c>
      <c r="C101" s="5" t="s">
        <v>548</v>
      </c>
      <c r="D101" s="11" t="s">
        <v>543</v>
      </c>
      <c r="E101" s="11" t="s">
        <v>3375</v>
      </c>
      <c r="F101" s="62" t="s">
        <v>3345</v>
      </c>
      <c r="G101" s="26" t="s">
        <v>30</v>
      </c>
      <c r="H101" s="61">
        <v>6000</v>
      </c>
      <c r="I101" s="53"/>
      <c r="J101" s="81" t="str">
        <f t="shared" si="0"/>
        <v>INSERT INTO CHUYENDI VALUES ('C0097', 'G0008', 'G0006', '6:53:10', '6:58:15', 'MT001', 6000);</v>
      </c>
      <c r="K101" s="82"/>
      <c r="L101" s="82"/>
      <c r="M101" s="82"/>
      <c r="N101" s="82"/>
      <c r="O101" s="82"/>
      <c r="P101" s="82"/>
      <c r="Q101" s="53"/>
      <c r="R101" s="53"/>
      <c r="S101" s="53"/>
      <c r="T101" s="53"/>
      <c r="U101" s="53"/>
      <c r="V101" s="53"/>
      <c r="W101" s="53"/>
      <c r="X101" s="53"/>
    </row>
    <row r="102" spans="1:24">
      <c r="A102" s="53"/>
      <c r="B102" s="5" t="s">
        <v>3381</v>
      </c>
      <c r="C102" s="5" t="s">
        <v>548</v>
      </c>
      <c r="D102" s="11" t="s">
        <v>546</v>
      </c>
      <c r="E102" s="11" t="s">
        <v>3375</v>
      </c>
      <c r="F102" s="62" t="s">
        <v>3360</v>
      </c>
      <c r="G102" s="26" t="s">
        <v>30</v>
      </c>
      <c r="H102" s="61">
        <v>6000</v>
      </c>
      <c r="I102" s="53"/>
      <c r="J102" s="81" t="str">
        <f t="shared" si="0"/>
        <v>INSERT INTO CHUYENDI VALUES ('C0098', 'G0008', 'G0007', '6:53:10', '6:55:03', 'MT001', 6000);</v>
      </c>
      <c r="K102" s="82"/>
      <c r="L102" s="82"/>
      <c r="M102" s="82"/>
      <c r="N102" s="82"/>
      <c r="O102" s="82"/>
      <c r="P102" s="82"/>
      <c r="Q102" s="53"/>
      <c r="R102" s="53"/>
      <c r="S102" s="53"/>
      <c r="T102" s="53"/>
      <c r="U102" s="53"/>
      <c r="V102" s="53"/>
      <c r="W102" s="53"/>
      <c r="X102" s="53"/>
    </row>
    <row r="103" spans="1:24">
      <c r="A103" s="53"/>
      <c r="B103" s="5" t="s">
        <v>3382</v>
      </c>
      <c r="C103" s="5" t="s">
        <v>548</v>
      </c>
      <c r="D103" s="11" t="s">
        <v>551</v>
      </c>
      <c r="E103" s="11" t="s">
        <v>3383</v>
      </c>
      <c r="F103" s="11" t="s">
        <v>3272</v>
      </c>
      <c r="G103" s="26" t="s">
        <v>30</v>
      </c>
      <c r="H103" s="61">
        <v>6000</v>
      </c>
      <c r="I103" s="53"/>
      <c r="J103" s="81" t="str">
        <f t="shared" si="0"/>
        <v>INSERT INTO CHUYENDI VALUES ('C0099', 'G0008', 'G0009', '6:19:29', '6:20:27', 'MT001', 6000);</v>
      </c>
      <c r="K103" s="82"/>
      <c r="L103" s="82"/>
      <c r="M103" s="82"/>
      <c r="N103" s="82"/>
      <c r="O103" s="82"/>
      <c r="P103" s="82"/>
      <c r="Q103" s="53"/>
      <c r="R103" s="53"/>
      <c r="S103" s="53"/>
      <c r="T103" s="53"/>
      <c r="U103" s="53"/>
      <c r="V103" s="53"/>
      <c r="W103" s="53"/>
      <c r="X103" s="53"/>
    </row>
    <row r="104" spans="1:24">
      <c r="A104" s="53"/>
      <c r="B104" s="5" t="s">
        <v>3384</v>
      </c>
      <c r="C104" s="5" t="s">
        <v>548</v>
      </c>
      <c r="D104" s="11" t="s">
        <v>554</v>
      </c>
      <c r="E104" s="11" t="s">
        <v>3383</v>
      </c>
      <c r="F104" s="11" t="s">
        <v>3274</v>
      </c>
      <c r="G104" s="26" t="s">
        <v>30</v>
      </c>
      <c r="H104" s="61">
        <v>6000</v>
      </c>
      <c r="I104" s="53"/>
      <c r="J104" s="81" t="str">
        <f t="shared" si="0"/>
        <v>INSERT INTO CHUYENDI VALUES ('C0100', 'G0008', 'G0010', '6:19:29', '6:23:02', 'MT001', 6000);</v>
      </c>
      <c r="K104" s="82"/>
      <c r="L104" s="82"/>
      <c r="M104" s="82"/>
      <c r="N104" s="82"/>
      <c r="O104" s="82"/>
      <c r="P104" s="82"/>
      <c r="Q104" s="53"/>
      <c r="R104" s="53"/>
      <c r="S104" s="53"/>
      <c r="T104" s="53"/>
      <c r="U104" s="53"/>
      <c r="V104" s="53"/>
      <c r="W104" s="53"/>
      <c r="X104" s="53"/>
    </row>
    <row r="105" spans="1:24">
      <c r="A105" s="53"/>
      <c r="B105" s="5" t="s">
        <v>3385</v>
      </c>
      <c r="C105" s="5" t="s">
        <v>548</v>
      </c>
      <c r="D105" s="11" t="s">
        <v>556</v>
      </c>
      <c r="E105" s="11" t="s">
        <v>3383</v>
      </c>
      <c r="F105" s="11" t="s">
        <v>3276</v>
      </c>
      <c r="G105" s="26" t="s">
        <v>30</v>
      </c>
      <c r="H105" s="61">
        <v>6000</v>
      </c>
      <c r="I105" s="53"/>
      <c r="J105" s="81" t="str">
        <f t="shared" si="0"/>
        <v>INSERT INTO CHUYENDI VALUES ('C0101', 'G0008', 'G0011', '6:19:29', '6:24:56', 'MT001', 6000);</v>
      </c>
      <c r="K105" s="82"/>
      <c r="L105" s="82"/>
      <c r="M105" s="82"/>
      <c r="N105" s="82"/>
      <c r="O105" s="82"/>
      <c r="P105" s="82"/>
      <c r="Q105" s="53"/>
      <c r="R105" s="53"/>
      <c r="S105" s="53"/>
      <c r="T105" s="53"/>
      <c r="U105" s="53"/>
      <c r="V105" s="53"/>
      <c r="W105" s="53"/>
      <c r="X105" s="53"/>
    </row>
    <row r="106" spans="1:24">
      <c r="A106" s="53"/>
      <c r="B106" s="5" t="s">
        <v>3386</v>
      </c>
      <c r="C106" s="5" t="s">
        <v>548</v>
      </c>
      <c r="D106" s="11" t="s">
        <v>559</v>
      </c>
      <c r="E106" s="11" t="s">
        <v>3383</v>
      </c>
      <c r="F106" s="11" t="s">
        <v>3278</v>
      </c>
      <c r="G106" s="26" t="s">
        <v>30</v>
      </c>
      <c r="H106" s="61">
        <v>7000</v>
      </c>
      <c r="I106" s="53"/>
      <c r="J106" s="81" t="str">
        <f t="shared" si="0"/>
        <v>INSERT INTO CHUYENDI VALUES ('C0102', 'G0008', 'G0012', '6:19:29', '6:27:04', 'MT001', 7000);</v>
      </c>
      <c r="K106" s="82"/>
      <c r="L106" s="82"/>
      <c r="M106" s="82"/>
      <c r="N106" s="82"/>
      <c r="O106" s="82"/>
      <c r="P106" s="82"/>
      <c r="Q106" s="53"/>
      <c r="R106" s="53"/>
      <c r="S106" s="53"/>
      <c r="T106" s="53"/>
      <c r="U106" s="53"/>
      <c r="V106" s="53"/>
      <c r="W106" s="53"/>
      <c r="X106" s="53"/>
    </row>
    <row r="107" spans="1:24">
      <c r="A107" s="53"/>
      <c r="B107" s="5" t="s">
        <v>3387</v>
      </c>
      <c r="C107" s="5" t="s">
        <v>548</v>
      </c>
      <c r="D107" s="11" t="s">
        <v>562</v>
      </c>
      <c r="E107" s="11" t="s">
        <v>3383</v>
      </c>
      <c r="F107" s="11" t="s">
        <v>3280</v>
      </c>
      <c r="G107" s="26" t="s">
        <v>30</v>
      </c>
      <c r="H107" s="61">
        <v>8000</v>
      </c>
      <c r="I107" s="53"/>
      <c r="J107" s="81" t="str">
        <f t="shared" si="0"/>
        <v>INSERT INTO CHUYENDI VALUES ('C0103', 'G0008', 'G0013', '6:19:29', '6:29:14', 'MT001', 8000);</v>
      </c>
      <c r="K107" s="82"/>
      <c r="L107" s="82"/>
      <c r="M107" s="82"/>
      <c r="N107" s="82"/>
      <c r="O107" s="82"/>
      <c r="P107" s="82"/>
      <c r="Q107" s="53"/>
      <c r="R107" s="53"/>
      <c r="S107" s="53"/>
      <c r="T107" s="53"/>
      <c r="U107" s="53"/>
      <c r="V107" s="53"/>
      <c r="W107" s="53"/>
      <c r="X107" s="53"/>
    </row>
    <row r="108" spans="1:24">
      <c r="A108" s="53"/>
      <c r="B108" s="5" t="s">
        <v>3388</v>
      </c>
      <c r="C108" s="5" t="s">
        <v>548</v>
      </c>
      <c r="D108" s="11" t="s">
        <v>57</v>
      </c>
      <c r="E108" s="11" t="s">
        <v>3383</v>
      </c>
      <c r="F108" s="11" t="s">
        <v>3282</v>
      </c>
      <c r="G108" s="26" t="s">
        <v>30</v>
      </c>
      <c r="H108" s="61">
        <v>10000</v>
      </c>
      <c r="I108" s="53"/>
      <c r="J108" s="81" t="str">
        <f t="shared" si="0"/>
        <v>INSERT INTO CHUYENDI VALUES ('C0104', 'G0008', 'G0014', '6:19:29', '6:31:45', 'MT001', 10000);</v>
      </c>
      <c r="K108" s="82"/>
      <c r="L108" s="82"/>
      <c r="M108" s="82"/>
      <c r="N108" s="82"/>
      <c r="O108" s="82"/>
      <c r="P108" s="82"/>
      <c r="Q108" s="53"/>
      <c r="R108" s="53"/>
      <c r="S108" s="53"/>
      <c r="T108" s="53"/>
      <c r="U108" s="53"/>
      <c r="V108" s="53"/>
      <c r="W108" s="53"/>
      <c r="X108" s="53"/>
    </row>
    <row r="109" spans="1:24">
      <c r="A109" s="53"/>
      <c r="B109" s="5" t="s">
        <v>3389</v>
      </c>
      <c r="C109" s="5" t="s">
        <v>551</v>
      </c>
      <c r="D109" s="11" t="s">
        <v>56</v>
      </c>
      <c r="E109" s="11" t="s">
        <v>3390</v>
      </c>
      <c r="F109" s="62" t="s">
        <v>3285</v>
      </c>
      <c r="G109" s="26" t="s">
        <v>30</v>
      </c>
      <c r="H109" s="61">
        <v>9000</v>
      </c>
      <c r="I109" s="53"/>
      <c r="J109" s="81" t="str">
        <f t="shared" si="0"/>
        <v>INSERT INTO CHUYENDI VALUES ('C0105', 'G0009', 'G0001', '6:51:04', '7:17:25', 'MT001', 9000);</v>
      </c>
      <c r="K109" s="82"/>
      <c r="L109" s="82"/>
      <c r="M109" s="82"/>
      <c r="N109" s="82"/>
      <c r="O109" s="82"/>
      <c r="P109" s="82"/>
      <c r="Q109" s="53"/>
      <c r="R109" s="53"/>
      <c r="S109" s="53"/>
      <c r="T109" s="53"/>
      <c r="U109" s="53"/>
      <c r="V109" s="53"/>
      <c r="W109" s="53"/>
      <c r="X109" s="53"/>
    </row>
    <row r="110" spans="1:24">
      <c r="A110" s="53"/>
      <c r="B110" s="5" t="s">
        <v>3391</v>
      </c>
      <c r="C110" s="5" t="s">
        <v>551</v>
      </c>
      <c r="D110" s="11" t="s">
        <v>533</v>
      </c>
      <c r="E110" s="11" t="s">
        <v>3390</v>
      </c>
      <c r="F110" s="62" t="s">
        <v>3284</v>
      </c>
      <c r="G110" s="26" t="s">
        <v>30</v>
      </c>
      <c r="H110" s="61">
        <v>9000</v>
      </c>
      <c r="I110" s="53"/>
      <c r="J110" s="81" t="str">
        <f t="shared" si="0"/>
        <v>INSERT INTO CHUYENDI VALUES ('C0106', 'G0009', 'G0002', '6:51:04', '7:14:20', 'MT001', 9000);</v>
      </c>
      <c r="K110" s="82"/>
      <c r="L110" s="82"/>
      <c r="M110" s="82"/>
      <c r="N110" s="82"/>
      <c r="O110" s="82"/>
      <c r="P110" s="82"/>
      <c r="Q110" s="53"/>
      <c r="R110" s="53"/>
      <c r="S110" s="53"/>
      <c r="T110" s="53"/>
      <c r="U110" s="53"/>
      <c r="V110" s="53"/>
      <c r="W110" s="53"/>
      <c r="X110" s="53"/>
    </row>
    <row r="111" spans="1:24">
      <c r="A111" s="53"/>
      <c r="B111" s="5" t="s">
        <v>3392</v>
      </c>
      <c r="C111" s="5" t="s">
        <v>551</v>
      </c>
      <c r="D111" s="11" t="s">
        <v>536</v>
      </c>
      <c r="E111" s="11" t="s">
        <v>3390</v>
      </c>
      <c r="F111" s="62" t="s">
        <v>3300</v>
      </c>
      <c r="G111" s="26" t="s">
        <v>30</v>
      </c>
      <c r="H111" s="61">
        <v>8000</v>
      </c>
      <c r="I111" s="53"/>
      <c r="J111" s="81" t="str">
        <f t="shared" si="0"/>
        <v>INSERT INTO CHUYENDI VALUES ('C0107', 'G0009', 'G0003', '6:51:04', '7:11:50', 'MT001', 8000);</v>
      </c>
      <c r="K111" s="82"/>
      <c r="L111" s="82"/>
      <c r="M111" s="82"/>
      <c r="N111" s="82"/>
      <c r="O111" s="82"/>
      <c r="P111" s="82"/>
      <c r="Q111" s="53"/>
      <c r="R111" s="53"/>
      <c r="S111" s="53"/>
      <c r="T111" s="53"/>
      <c r="U111" s="53"/>
      <c r="V111" s="53"/>
      <c r="W111" s="53"/>
      <c r="X111" s="53"/>
    </row>
    <row r="112" spans="1:24">
      <c r="A112" s="53"/>
      <c r="B112" s="5" t="s">
        <v>3393</v>
      </c>
      <c r="C112" s="5" t="s">
        <v>551</v>
      </c>
      <c r="D112" s="11" t="s">
        <v>538</v>
      </c>
      <c r="E112" s="11" t="s">
        <v>3390</v>
      </c>
      <c r="F112" s="62" t="s">
        <v>3315</v>
      </c>
      <c r="G112" s="26" t="s">
        <v>30</v>
      </c>
      <c r="H112" s="61">
        <v>6000</v>
      </c>
      <c r="I112" s="53"/>
      <c r="J112" s="81" t="str">
        <f t="shared" si="0"/>
        <v>INSERT INTO CHUYENDI VALUES ('C0108', 'G0009', 'G0004', '6:51:04', '7:08:25', 'MT001', 6000);</v>
      </c>
      <c r="K112" s="82"/>
      <c r="L112" s="82"/>
      <c r="M112" s="82"/>
      <c r="N112" s="82"/>
      <c r="O112" s="82"/>
      <c r="P112" s="82"/>
      <c r="Q112" s="53"/>
      <c r="R112" s="53"/>
      <c r="S112" s="53"/>
      <c r="T112" s="53"/>
      <c r="U112" s="53"/>
      <c r="V112" s="53"/>
      <c r="W112" s="53"/>
      <c r="X112" s="53"/>
    </row>
    <row r="113" spans="1:24">
      <c r="A113" s="53"/>
      <c r="B113" s="5" t="s">
        <v>3394</v>
      </c>
      <c r="C113" s="5" t="s">
        <v>551</v>
      </c>
      <c r="D113" s="11" t="s">
        <v>73</v>
      </c>
      <c r="E113" s="11" t="s">
        <v>3390</v>
      </c>
      <c r="F113" s="62" t="s">
        <v>3330</v>
      </c>
      <c r="G113" s="26" t="s">
        <v>30</v>
      </c>
      <c r="H113" s="61">
        <v>6000</v>
      </c>
      <c r="I113" s="53"/>
      <c r="J113" s="81" t="str">
        <f t="shared" si="0"/>
        <v>INSERT INTO CHUYENDI VALUES ('C0109', 'G0009', 'G0005', '6:51:04', '7:05:20', 'MT001', 6000);</v>
      </c>
      <c r="K113" s="82"/>
      <c r="L113" s="82"/>
      <c r="M113" s="82"/>
      <c r="N113" s="82"/>
      <c r="O113" s="82"/>
      <c r="P113" s="82"/>
      <c r="Q113" s="53"/>
      <c r="R113" s="53"/>
      <c r="S113" s="53"/>
      <c r="T113" s="53"/>
      <c r="U113" s="53"/>
      <c r="V113" s="53"/>
      <c r="W113" s="53"/>
      <c r="X113" s="53"/>
    </row>
    <row r="114" spans="1:24">
      <c r="A114" s="53"/>
      <c r="B114" s="5" t="s">
        <v>3395</v>
      </c>
      <c r="C114" s="5" t="s">
        <v>551</v>
      </c>
      <c r="D114" s="11" t="s">
        <v>543</v>
      </c>
      <c r="E114" s="11" t="s">
        <v>3390</v>
      </c>
      <c r="F114" s="62" t="s">
        <v>3345</v>
      </c>
      <c r="G114" s="26" t="s">
        <v>30</v>
      </c>
      <c r="H114" s="61">
        <v>6000</v>
      </c>
      <c r="I114" s="53"/>
      <c r="J114" s="81" t="str">
        <f t="shared" si="0"/>
        <v>INSERT INTO CHUYENDI VALUES ('C0110', 'G0009', 'G0006', '6:51:04', '6:58:15', 'MT001', 6000);</v>
      </c>
      <c r="K114" s="82"/>
      <c r="L114" s="82"/>
      <c r="M114" s="82"/>
      <c r="N114" s="82"/>
      <c r="O114" s="82"/>
      <c r="P114" s="82"/>
      <c r="Q114" s="53"/>
      <c r="R114" s="53"/>
      <c r="S114" s="53"/>
      <c r="T114" s="53"/>
      <c r="U114" s="53"/>
      <c r="V114" s="53"/>
      <c r="W114" s="53"/>
      <c r="X114" s="53"/>
    </row>
    <row r="115" spans="1:24">
      <c r="A115" s="53"/>
      <c r="B115" s="5" t="s">
        <v>3396</v>
      </c>
      <c r="C115" s="5" t="s">
        <v>551</v>
      </c>
      <c r="D115" s="11" t="s">
        <v>546</v>
      </c>
      <c r="E115" s="11" t="s">
        <v>3390</v>
      </c>
      <c r="F115" s="62" t="s">
        <v>3360</v>
      </c>
      <c r="G115" s="26" t="s">
        <v>30</v>
      </c>
      <c r="H115" s="61">
        <v>6000</v>
      </c>
      <c r="I115" s="53"/>
      <c r="J115" s="81" t="str">
        <f t="shared" si="0"/>
        <v>INSERT INTO CHUYENDI VALUES ('C0111', 'G0009', 'G0007', '6:51:04', '6:55:03', 'MT001', 6000);</v>
      </c>
      <c r="K115" s="82"/>
      <c r="L115" s="82"/>
      <c r="M115" s="82"/>
      <c r="N115" s="82"/>
      <c r="O115" s="82"/>
      <c r="P115" s="82"/>
      <c r="Q115" s="53"/>
      <c r="R115" s="53"/>
      <c r="S115" s="53"/>
      <c r="T115" s="53"/>
      <c r="U115" s="53"/>
      <c r="V115" s="53"/>
      <c r="W115" s="53"/>
      <c r="X115" s="53"/>
    </row>
    <row r="116" spans="1:24">
      <c r="A116" s="53"/>
      <c r="B116" s="5" t="s">
        <v>3397</v>
      </c>
      <c r="C116" s="5" t="s">
        <v>551</v>
      </c>
      <c r="D116" s="11" t="s">
        <v>548</v>
      </c>
      <c r="E116" s="11" t="s">
        <v>3390</v>
      </c>
      <c r="F116" s="62" t="s">
        <v>3375</v>
      </c>
      <c r="G116" s="26" t="s">
        <v>30</v>
      </c>
      <c r="H116" s="61">
        <v>6000</v>
      </c>
      <c r="I116" s="53"/>
      <c r="J116" s="81" t="str">
        <f t="shared" si="0"/>
        <v>INSERT INTO CHUYENDI VALUES ('C0112', 'G0009', 'G0008', '6:51:04', '6:53:10', 'MT001', 6000);</v>
      </c>
      <c r="K116" s="82"/>
      <c r="L116" s="82"/>
      <c r="M116" s="82"/>
      <c r="N116" s="82"/>
      <c r="O116" s="82"/>
      <c r="P116" s="82"/>
      <c r="Q116" s="53"/>
      <c r="R116" s="53"/>
      <c r="S116" s="53"/>
      <c r="T116" s="53"/>
      <c r="U116" s="53"/>
      <c r="V116" s="53"/>
      <c r="W116" s="53"/>
      <c r="X116" s="53"/>
    </row>
    <row r="117" spans="1:24">
      <c r="A117" s="53"/>
      <c r="B117" s="5" t="s">
        <v>3398</v>
      </c>
      <c r="C117" s="5" t="s">
        <v>551</v>
      </c>
      <c r="D117" s="11" t="s">
        <v>554</v>
      </c>
      <c r="E117" s="11" t="s">
        <v>3399</v>
      </c>
      <c r="F117" s="11" t="s">
        <v>3274</v>
      </c>
      <c r="G117" s="26" t="s">
        <v>30</v>
      </c>
      <c r="H117" s="61">
        <v>6000</v>
      </c>
      <c r="I117" s="53"/>
      <c r="J117" s="81" t="str">
        <f t="shared" si="0"/>
        <v>INSERT INTO CHUYENDI VALUES ('C0113', 'G0009', 'G0010', '6:21:07', '6:23:02', 'MT001', 6000);</v>
      </c>
      <c r="K117" s="82"/>
      <c r="L117" s="82"/>
      <c r="M117" s="82"/>
      <c r="N117" s="82"/>
      <c r="O117" s="82"/>
      <c r="P117" s="82"/>
      <c r="Q117" s="53"/>
      <c r="R117" s="53"/>
      <c r="S117" s="53"/>
      <c r="T117" s="53"/>
      <c r="U117" s="53"/>
      <c r="V117" s="53"/>
      <c r="W117" s="53"/>
      <c r="X117" s="53"/>
    </row>
    <row r="118" spans="1:24">
      <c r="A118" s="53"/>
      <c r="B118" s="5" t="s">
        <v>3400</v>
      </c>
      <c r="C118" s="5" t="s">
        <v>551</v>
      </c>
      <c r="D118" s="11" t="s">
        <v>556</v>
      </c>
      <c r="E118" s="11" t="s">
        <v>3399</v>
      </c>
      <c r="F118" s="11" t="s">
        <v>3276</v>
      </c>
      <c r="G118" s="26" t="s">
        <v>30</v>
      </c>
      <c r="H118" s="61">
        <v>6000</v>
      </c>
      <c r="I118" s="53"/>
      <c r="J118" s="81" t="str">
        <f t="shared" si="0"/>
        <v>INSERT INTO CHUYENDI VALUES ('C0114', 'G0009', 'G0011', '6:21:07', '6:24:56', 'MT001', 6000);</v>
      </c>
      <c r="K118" s="82"/>
      <c r="L118" s="82"/>
      <c r="M118" s="82"/>
      <c r="N118" s="82"/>
      <c r="O118" s="82"/>
      <c r="P118" s="82"/>
      <c r="Q118" s="53"/>
      <c r="R118" s="53"/>
      <c r="S118" s="53"/>
      <c r="T118" s="53"/>
      <c r="U118" s="53"/>
      <c r="V118" s="53"/>
      <c r="W118" s="53"/>
      <c r="X118" s="53"/>
    </row>
    <row r="119" spans="1:24">
      <c r="A119" s="53"/>
      <c r="B119" s="5" t="s">
        <v>3401</v>
      </c>
      <c r="C119" s="5" t="s">
        <v>551</v>
      </c>
      <c r="D119" s="11" t="s">
        <v>559</v>
      </c>
      <c r="E119" s="11" t="s">
        <v>3399</v>
      </c>
      <c r="F119" s="11" t="s">
        <v>3278</v>
      </c>
      <c r="G119" s="26" t="s">
        <v>30</v>
      </c>
      <c r="H119" s="61">
        <v>6000</v>
      </c>
      <c r="I119" s="53"/>
      <c r="J119" s="81" t="str">
        <f t="shared" si="0"/>
        <v>INSERT INTO CHUYENDI VALUES ('C0115', 'G0009', 'G0012', '6:21:07', '6:27:04', 'MT001', 6000);</v>
      </c>
      <c r="K119" s="82"/>
      <c r="L119" s="82"/>
      <c r="M119" s="82"/>
      <c r="N119" s="82"/>
      <c r="O119" s="82"/>
      <c r="P119" s="82"/>
      <c r="Q119" s="53"/>
      <c r="R119" s="53"/>
      <c r="S119" s="53"/>
      <c r="T119" s="53"/>
      <c r="U119" s="53"/>
      <c r="V119" s="53"/>
      <c r="W119" s="53"/>
      <c r="X119" s="53"/>
    </row>
    <row r="120" spans="1:24">
      <c r="A120" s="53"/>
      <c r="B120" s="5" t="s">
        <v>3402</v>
      </c>
      <c r="C120" s="5" t="s">
        <v>551</v>
      </c>
      <c r="D120" s="11" t="s">
        <v>562</v>
      </c>
      <c r="E120" s="11" t="s">
        <v>3399</v>
      </c>
      <c r="F120" s="11" t="s">
        <v>3280</v>
      </c>
      <c r="G120" s="26" t="s">
        <v>30</v>
      </c>
      <c r="H120" s="61">
        <v>7000</v>
      </c>
      <c r="I120" s="53"/>
      <c r="J120" s="81" t="str">
        <f t="shared" si="0"/>
        <v>INSERT INTO CHUYENDI VALUES ('C0116', 'G0009', 'G0013', '6:21:07', '6:29:14', 'MT001', 7000);</v>
      </c>
      <c r="K120" s="82"/>
      <c r="L120" s="82"/>
      <c r="M120" s="82"/>
      <c r="N120" s="82"/>
      <c r="O120" s="82"/>
      <c r="P120" s="82"/>
      <c r="Q120" s="53"/>
      <c r="R120" s="53"/>
      <c r="S120" s="53"/>
      <c r="T120" s="53"/>
      <c r="U120" s="53"/>
      <c r="V120" s="53"/>
      <c r="W120" s="53"/>
      <c r="X120" s="53"/>
    </row>
    <row r="121" spans="1:24">
      <c r="A121" s="53"/>
      <c r="B121" s="5" t="s">
        <v>3403</v>
      </c>
      <c r="C121" s="5" t="s">
        <v>551</v>
      </c>
      <c r="D121" s="11" t="s">
        <v>57</v>
      </c>
      <c r="E121" s="11" t="s">
        <v>3399</v>
      </c>
      <c r="F121" s="11" t="s">
        <v>3282</v>
      </c>
      <c r="G121" s="26" t="s">
        <v>30</v>
      </c>
      <c r="H121" s="61">
        <v>9000</v>
      </c>
      <c r="I121" s="53"/>
      <c r="J121" s="81" t="str">
        <f t="shared" si="0"/>
        <v>INSERT INTO CHUYENDI VALUES ('C0117', 'G0009', 'G0014', '6:21:07', '6:31:45', 'MT001', 9000);</v>
      </c>
      <c r="K121" s="82"/>
      <c r="L121" s="82"/>
      <c r="M121" s="82"/>
      <c r="N121" s="82"/>
      <c r="O121" s="82"/>
      <c r="P121" s="82"/>
      <c r="Q121" s="53"/>
      <c r="R121" s="53"/>
      <c r="S121" s="53"/>
      <c r="T121" s="53"/>
      <c r="U121" s="53"/>
      <c r="V121" s="53"/>
      <c r="W121" s="53"/>
      <c r="X121" s="53"/>
    </row>
    <row r="122" spans="1:24">
      <c r="A122" s="53"/>
      <c r="B122" s="5" t="s">
        <v>3404</v>
      </c>
      <c r="C122" s="5" t="s">
        <v>554</v>
      </c>
      <c r="D122" s="11" t="s">
        <v>56</v>
      </c>
      <c r="E122" s="11" t="s">
        <v>3405</v>
      </c>
      <c r="F122" s="62" t="s">
        <v>3285</v>
      </c>
      <c r="G122" s="26" t="s">
        <v>30</v>
      </c>
      <c r="H122" s="61">
        <v>11000</v>
      </c>
      <c r="I122" s="53"/>
      <c r="J122" s="81" t="str">
        <f t="shared" si="0"/>
        <v>INSERT INTO CHUYENDI VALUES ('C0118', 'G0010', 'G0001', '6:48:00', '7:17:25', 'MT001', 11000);</v>
      </c>
      <c r="K122" s="82"/>
      <c r="L122" s="82"/>
      <c r="M122" s="82"/>
      <c r="N122" s="82"/>
      <c r="O122" s="82"/>
      <c r="P122" s="82"/>
      <c r="Q122" s="53"/>
      <c r="R122" s="53"/>
      <c r="S122" s="53"/>
      <c r="T122" s="53"/>
      <c r="U122" s="53"/>
      <c r="V122" s="53"/>
      <c r="W122" s="53"/>
      <c r="X122" s="53"/>
    </row>
    <row r="123" spans="1:24">
      <c r="A123" s="53"/>
      <c r="B123" s="5" t="s">
        <v>3406</v>
      </c>
      <c r="C123" s="5" t="s">
        <v>554</v>
      </c>
      <c r="D123" s="11" t="s">
        <v>533</v>
      </c>
      <c r="E123" s="11" t="s">
        <v>3405</v>
      </c>
      <c r="F123" s="62" t="s">
        <v>3284</v>
      </c>
      <c r="G123" s="26" t="s">
        <v>30</v>
      </c>
      <c r="H123" s="61">
        <v>10000</v>
      </c>
      <c r="I123" s="53"/>
      <c r="J123" s="81" t="str">
        <f t="shared" si="0"/>
        <v>INSERT INTO CHUYENDI VALUES ('C0119', 'G0010', 'G0002', '6:48:00', '7:14:20', 'MT001', 10000);</v>
      </c>
      <c r="K123" s="82"/>
      <c r="L123" s="82"/>
      <c r="M123" s="82"/>
      <c r="N123" s="82"/>
      <c r="O123" s="82"/>
      <c r="P123" s="82"/>
      <c r="Q123" s="53"/>
      <c r="R123" s="53"/>
      <c r="S123" s="53"/>
      <c r="T123" s="53"/>
      <c r="U123" s="53"/>
      <c r="V123" s="53"/>
      <c r="W123" s="53"/>
      <c r="X123" s="53"/>
    </row>
    <row r="124" spans="1:24">
      <c r="A124" s="53"/>
      <c r="B124" s="5" t="s">
        <v>3407</v>
      </c>
      <c r="C124" s="5" t="s">
        <v>554</v>
      </c>
      <c r="D124" s="11" t="s">
        <v>536</v>
      </c>
      <c r="E124" s="11" t="s">
        <v>3405</v>
      </c>
      <c r="F124" s="62" t="s">
        <v>3300</v>
      </c>
      <c r="G124" s="26" t="s">
        <v>30</v>
      </c>
      <c r="H124" s="61">
        <v>9000</v>
      </c>
      <c r="I124" s="53"/>
      <c r="J124" s="81" t="str">
        <f t="shared" si="0"/>
        <v>INSERT INTO CHUYENDI VALUES ('C0120', 'G0010', 'G0003', '6:48:00', '7:11:50', 'MT001', 9000);</v>
      </c>
      <c r="K124" s="82"/>
      <c r="L124" s="82"/>
      <c r="M124" s="82"/>
      <c r="N124" s="82"/>
      <c r="O124" s="82"/>
      <c r="P124" s="82"/>
      <c r="Q124" s="53"/>
      <c r="R124" s="53"/>
      <c r="S124" s="53"/>
      <c r="T124" s="53"/>
      <c r="U124" s="53"/>
      <c r="V124" s="53"/>
      <c r="W124" s="53"/>
      <c r="X124" s="53"/>
    </row>
    <row r="125" spans="1:24">
      <c r="A125" s="53"/>
      <c r="B125" s="5" t="s">
        <v>3408</v>
      </c>
      <c r="C125" s="5" t="s">
        <v>554</v>
      </c>
      <c r="D125" s="11" t="s">
        <v>538</v>
      </c>
      <c r="E125" s="11" t="s">
        <v>3405</v>
      </c>
      <c r="F125" s="62" t="s">
        <v>3315</v>
      </c>
      <c r="G125" s="26" t="s">
        <v>30</v>
      </c>
      <c r="H125" s="61">
        <v>7000</v>
      </c>
      <c r="I125" s="53"/>
      <c r="J125" s="81" t="str">
        <f t="shared" si="0"/>
        <v>INSERT INTO CHUYENDI VALUES ('C0121', 'G0010', 'G0004', '6:48:00', '7:08:25', 'MT001', 7000);</v>
      </c>
      <c r="K125" s="82"/>
      <c r="L125" s="82"/>
      <c r="M125" s="82"/>
      <c r="N125" s="82"/>
      <c r="O125" s="82"/>
      <c r="P125" s="82"/>
      <c r="Q125" s="53"/>
      <c r="R125" s="53"/>
      <c r="S125" s="53"/>
      <c r="T125" s="53"/>
      <c r="U125" s="53"/>
      <c r="V125" s="53"/>
      <c r="W125" s="53"/>
      <c r="X125" s="53"/>
    </row>
    <row r="126" spans="1:24">
      <c r="A126" s="53"/>
      <c r="B126" s="5" t="s">
        <v>3409</v>
      </c>
      <c r="C126" s="5" t="s">
        <v>554</v>
      </c>
      <c r="D126" s="11" t="s">
        <v>73</v>
      </c>
      <c r="E126" s="11" t="s">
        <v>3405</v>
      </c>
      <c r="F126" s="62" t="s">
        <v>3330</v>
      </c>
      <c r="G126" s="26" t="s">
        <v>30</v>
      </c>
      <c r="H126" s="61">
        <v>6000</v>
      </c>
      <c r="I126" s="53"/>
      <c r="J126" s="81" t="str">
        <f t="shared" si="0"/>
        <v>INSERT INTO CHUYENDI VALUES ('C0122', 'G0010', 'G0005', '6:48:00', '7:05:20', 'MT001', 6000);</v>
      </c>
      <c r="K126" s="82"/>
      <c r="L126" s="82"/>
      <c r="M126" s="82"/>
      <c r="N126" s="82"/>
      <c r="O126" s="82"/>
      <c r="P126" s="82"/>
      <c r="Q126" s="53"/>
      <c r="R126" s="53"/>
      <c r="S126" s="53"/>
      <c r="T126" s="53"/>
      <c r="U126" s="53"/>
      <c r="V126" s="53"/>
      <c r="W126" s="53"/>
      <c r="X126" s="53"/>
    </row>
    <row r="127" spans="1:24">
      <c r="A127" s="53"/>
      <c r="B127" s="5" t="s">
        <v>3410</v>
      </c>
      <c r="C127" s="5" t="s">
        <v>554</v>
      </c>
      <c r="D127" s="11" t="s">
        <v>543</v>
      </c>
      <c r="E127" s="11" t="s">
        <v>3405</v>
      </c>
      <c r="F127" s="62" t="s">
        <v>3345</v>
      </c>
      <c r="G127" s="26" t="s">
        <v>30</v>
      </c>
      <c r="H127" s="61">
        <v>6000</v>
      </c>
      <c r="I127" s="53"/>
      <c r="J127" s="81" t="str">
        <f t="shared" si="0"/>
        <v>INSERT INTO CHUYENDI VALUES ('C0123', 'G0010', 'G0006', '6:48:00', '6:58:15', 'MT001', 6000);</v>
      </c>
      <c r="K127" s="82"/>
      <c r="L127" s="82"/>
      <c r="M127" s="82"/>
      <c r="N127" s="82"/>
      <c r="O127" s="82"/>
      <c r="P127" s="82"/>
      <c r="Q127" s="53"/>
      <c r="R127" s="53"/>
      <c r="S127" s="53"/>
      <c r="T127" s="53"/>
      <c r="U127" s="53"/>
      <c r="V127" s="53"/>
      <c r="W127" s="53"/>
      <c r="X127" s="53"/>
    </row>
    <row r="128" spans="1:24">
      <c r="A128" s="53"/>
      <c r="B128" s="5" t="s">
        <v>3411</v>
      </c>
      <c r="C128" s="5" t="s">
        <v>554</v>
      </c>
      <c r="D128" s="11" t="s">
        <v>546</v>
      </c>
      <c r="E128" s="11" t="s">
        <v>3405</v>
      </c>
      <c r="F128" s="62" t="s">
        <v>3360</v>
      </c>
      <c r="G128" s="26" t="s">
        <v>30</v>
      </c>
      <c r="H128" s="61">
        <v>6000</v>
      </c>
      <c r="I128" s="53"/>
      <c r="J128" s="81" t="str">
        <f t="shared" si="0"/>
        <v>INSERT INTO CHUYENDI VALUES ('C0124', 'G0010', 'G0007', '6:48:00', '6:55:03', 'MT001', 6000);</v>
      </c>
      <c r="K128" s="82"/>
      <c r="L128" s="82"/>
      <c r="M128" s="82"/>
      <c r="N128" s="82"/>
      <c r="O128" s="82"/>
      <c r="P128" s="82"/>
      <c r="Q128" s="53"/>
      <c r="R128" s="53"/>
      <c r="S128" s="53"/>
      <c r="T128" s="53"/>
      <c r="U128" s="53"/>
      <c r="V128" s="53"/>
      <c r="W128" s="53"/>
      <c r="X128" s="53"/>
    </row>
    <row r="129" spans="1:24">
      <c r="A129" s="53"/>
      <c r="B129" s="5" t="s">
        <v>3412</v>
      </c>
      <c r="C129" s="5" t="s">
        <v>554</v>
      </c>
      <c r="D129" s="11" t="s">
        <v>548</v>
      </c>
      <c r="E129" s="11" t="s">
        <v>3405</v>
      </c>
      <c r="F129" s="62" t="s">
        <v>3375</v>
      </c>
      <c r="G129" s="26" t="s">
        <v>30</v>
      </c>
      <c r="H129" s="61">
        <v>6000</v>
      </c>
      <c r="I129" s="53"/>
      <c r="J129" s="81" t="str">
        <f t="shared" si="0"/>
        <v>INSERT INTO CHUYENDI VALUES ('C0125', 'G0010', 'G0008', '6:48:00', '6:53:10', 'MT001', 6000);</v>
      </c>
      <c r="K129" s="82"/>
      <c r="L129" s="82"/>
      <c r="M129" s="82"/>
      <c r="N129" s="82"/>
      <c r="O129" s="82"/>
      <c r="P129" s="82"/>
      <c r="Q129" s="53"/>
      <c r="R129" s="53"/>
      <c r="S129" s="53"/>
      <c r="T129" s="53"/>
      <c r="U129" s="53"/>
      <c r="V129" s="53"/>
      <c r="W129" s="53"/>
      <c r="X129" s="53"/>
    </row>
    <row r="130" spans="1:24">
      <c r="A130" s="53"/>
      <c r="B130" s="5" t="s">
        <v>3413</v>
      </c>
      <c r="C130" s="5" t="s">
        <v>554</v>
      </c>
      <c r="D130" s="11" t="s">
        <v>551</v>
      </c>
      <c r="E130" s="11" t="s">
        <v>3405</v>
      </c>
      <c r="F130" s="62" t="s">
        <v>3390</v>
      </c>
      <c r="G130" s="26" t="s">
        <v>30</v>
      </c>
      <c r="H130" s="61">
        <v>6000</v>
      </c>
      <c r="I130" s="53"/>
      <c r="J130" s="81" t="str">
        <f t="shared" si="0"/>
        <v>INSERT INTO CHUYENDI VALUES ('C0126', 'G0010', 'G0009', '6:48:00', '6:51:04', 'MT001', 6000);</v>
      </c>
      <c r="K130" s="82"/>
      <c r="L130" s="82"/>
      <c r="M130" s="82"/>
      <c r="N130" s="82"/>
      <c r="O130" s="82"/>
      <c r="P130" s="82"/>
      <c r="Q130" s="53"/>
      <c r="R130" s="53"/>
      <c r="S130" s="53"/>
      <c r="T130" s="53"/>
      <c r="U130" s="53"/>
      <c r="V130" s="53"/>
      <c r="W130" s="53"/>
      <c r="X130" s="53"/>
    </row>
    <row r="131" spans="1:24">
      <c r="A131" s="53"/>
      <c r="B131" s="5" t="s">
        <v>3414</v>
      </c>
      <c r="C131" s="5" t="s">
        <v>554</v>
      </c>
      <c r="D131" s="11" t="s">
        <v>556</v>
      </c>
      <c r="E131" s="11" t="s">
        <v>3415</v>
      </c>
      <c r="F131" s="11" t="s">
        <v>3276</v>
      </c>
      <c r="G131" s="26" t="s">
        <v>30</v>
      </c>
      <c r="H131" s="61">
        <v>6000</v>
      </c>
      <c r="I131" s="53"/>
      <c r="J131" s="81" t="str">
        <f t="shared" si="0"/>
        <v>INSERT INTO CHUYENDI VALUES ('C0127', 'G0010', 'G0011', '6:23:42', '6:24:56', 'MT001', 6000);</v>
      </c>
      <c r="K131" s="82"/>
      <c r="L131" s="82"/>
      <c r="M131" s="82"/>
      <c r="N131" s="82"/>
      <c r="O131" s="82"/>
      <c r="P131" s="82"/>
      <c r="Q131" s="53"/>
      <c r="R131" s="53"/>
      <c r="S131" s="53"/>
      <c r="T131" s="53"/>
      <c r="U131" s="53"/>
      <c r="V131" s="53"/>
      <c r="W131" s="53"/>
      <c r="X131" s="53"/>
    </row>
    <row r="132" spans="1:24">
      <c r="A132" s="53"/>
      <c r="B132" s="5" t="s">
        <v>3416</v>
      </c>
      <c r="C132" s="5" t="s">
        <v>554</v>
      </c>
      <c r="D132" s="11" t="s">
        <v>559</v>
      </c>
      <c r="E132" s="11" t="s">
        <v>3415</v>
      </c>
      <c r="F132" s="11" t="s">
        <v>3278</v>
      </c>
      <c r="G132" s="26" t="s">
        <v>30</v>
      </c>
      <c r="H132" s="61">
        <v>6000</v>
      </c>
      <c r="I132" s="53"/>
      <c r="J132" s="81" t="str">
        <f t="shared" si="0"/>
        <v>INSERT INTO CHUYENDI VALUES ('C0128', 'G0010', 'G0012', '6:23:42', '6:27:04', 'MT001', 6000);</v>
      </c>
      <c r="K132" s="82"/>
      <c r="L132" s="82"/>
      <c r="M132" s="82"/>
      <c r="N132" s="82"/>
      <c r="O132" s="82"/>
      <c r="P132" s="82"/>
      <c r="Q132" s="53"/>
      <c r="R132" s="53"/>
      <c r="S132" s="53"/>
      <c r="T132" s="53"/>
      <c r="U132" s="53"/>
      <c r="V132" s="53"/>
      <c r="W132" s="53"/>
      <c r="X132" s="53"/>
    </row>
    <row r="133" spans="1:24">
      <c r="A133" s="53"/>
      <c r="B133" s="5" t="s">
        <v>3417</v>
      </c>
      <c r="C133" s="5" t="s">
        <v>554</v>
      </c>
      <c r="D133" s="11" t="s">
        <v>562</v>
      </c>
      <c r="E133" s="11" t="s">
        <v>3415</v>
      </c>
      <c r="F133" s="11" t="s">
        <v>3280</v>
      </c>
      <c r="G133" s="26" t="s">
        <v>30</v>
      </c>
      <c r="H133" s="61">
        <v>6000</v>
      </c>
      <c r="I133" s="53"/>
      <c r="J133" s="81" t="str">
        <f t="shared" si="0"/>
        <v>INSERT INTO CHUYENDI VALUES ('C0129', 'G0010', 'G0013', '6:23:42', '6:29:14', 'MT001', 6000);</v>
      </c>
      <c r="K133" s="82"/>
      <c r="L133" s="82"/>
      <c r="M133" s="82"/>
      <c r="N133" s="82"/>
      <c r="O133" s="82"/>
      <c r="P133" s="82"/>
      <c r="Q133" s="53"/>
      <c r="R133" s="53"/>
      <c r="S133" s="53"/>
      <c r="T133" s="53"/>
      <c r="U133" s="53"/>
      <c r="V133" s="53"/>
      <c r="W133" s="53"/>
      <c r="X133" s="53"/>
    </row>
    <row r="134" spans="1:24">
      <c r="A134" s="53"/>
      <c r="B134" s="5" t="s">
        <v>3418</v>
      </c>
      <c r="C134" s="5" t="s">
        <v>554</v>
      </c>
      <c r="D134" s="11" t="s">
        <v>57</v>
      </c>
      <c r="E134" s="11" t="s">
        <v>3415</v>
      </c>
      <c r="F134" s="11" t="s">
        <v>3282</v>
      </c>
      <c r="G134" s="26" t="s">
        <v>30</v>
      </c>
      <c r="H134" s="61">
        <v>7000</v>
      </c>
      <c r="I134" s="53"/>
      <c r="J134" s="81" t="str">
        <f t="shared" si="0"/>
        <v>INSERT INTO CHUYENDI VALUES ('C0130', 'G0010', 'G0014', '6:23:42', '6:31:45', 'MT001', 7000);</v>
      </c>
      <c r="K134" s="82"/>
      <c r="L134" s="82"/>
      <c r="M134" s="82"/>
      <c r="N134" s="82"/>
      <c r="O134" s="82"/>
      <c r="P134" s="82"/>
      <c r="Q134" s="53"/>
      <c r="R134" s="53"/>
      <c r="S134" s="53"/>
      <c r="T134" s="53"/>
      <c r="U134" s="53"/>
      <c r="V134" s="53"/>
      <c r="W134" s="53"/>
      <c r="X134" s="53"/>
    </row>
    <row r="135" spans="1:24">
      <c r="A135" s="53"/>
      <c r="B135" s="5" t="s">
        <v>3419</v>
      </c>
      <c r="C135" s="5" t="s">
        <v>556</v>
      </c>
      <c r="D135" s="11" t="s">
        <v>56</v>
      </c>
      <c r="E135" s="62" t="s">
        <v>3420</v>
      </c>
      <c r="F135" s="62" t="s">
        <v>3285</v>
      </c>
      <c r="G135" s="26" t="s">
        <v>30</v>
      </c>
      <c r="H135" s="61">
        <v>13000</v>
      </c>
      <c r="I135" s="53"/>
      <c r="J135" s="81" t="str">
        <f t="shared" si="0"/>
        <v>INSERT INTO CHUYENDI VALUES ('C0131', 'G0011', 'G0001', '6:45:10', '7:17:25', 'MT001', 13000);</v>
      </c>
      <c r="K135" s="82"/>
      <c r="L135" s="82"/>
      <c r="M135" s="82"/>
      <c r="N135" s="82"/>
      <c r="O135" s="82"/>
      <c r="P135" s="82"/>
      <c r="Q135" s="53"/>
      <c r="R135" s="53"/>
      <c r="S135" s="53"/>
      <c r="T135" s="53"/>
      <c r="U135" s="53"/>
      <c r="V135" s="53"/>
      <c r="W135" s="53"/>
      <c r="X135" s="53"/>
    </row>
    <row r="136" spans="1:24">
      <c r="A136" s="53"/>
      <c r="B136" s="5" t="s">
        <v>3421</v>
      </c>
      <c r="C136" s="5" t="s">
        <v>556</v>
      </c>
      <c r="D136" s="11" t="s">
        <v>533</v>
      </c>
      <c r="E136" s="62" t="s">
        <v>3420</v>
      </c>
      <c r="F136" s="62" t="s">
        <v>3284</v>
      </c>
      <c r="G136" s="26" t="s">
        <v>30</v>
      </c>
      <c r="H136" s="61">
        <v>12000</v>
      </c>
      <c r="I136" s="53"/>
      <c r="J136" s="81" t="str">
        <f t="shared" si="0"/>
        <v>INSERT INTO CHUYENDI VALUES ('C0132', 'G0011', 'G0002', '6:45:10', '7:14:20', 'MT001', 12000);</v>
      </c>
      <c r="K136" s="82"/>
      <c r="L136" s="82"/>
      <c r="M136" s="82"/>
      <c r="N136" s="82"/>
      <c r="O136" s="82"/>
      <c r="P136" s="82"/>
      <c r="Q136" s="53"/>
      <c r="R136" s="53"/>
      <c r="S136" s="53"/>
      <c r="T136" s="53"/>
      <c r="U136" s="53"/>
      <c r="V136" s="53"/>
      <c r="W136" s="53"/>
      <c r="X136" s="53"/>
    </row>
    <row r="137" spans="1:24">
      <c r="A137" s="53"/>
      <c r="B137" s="5" t="s">
        <v>3422</v>
      </c>
      <c r="C137" s="5" t="s">
        <v>556</v>
      </c>
      <c r="D137" s="11" t="s">
        <v>536</v>
      </c>
      <c r="E137" s="62" t="s">
        <v>3420</v>
      </c>
      <c r="F137" s="62" t="s">
        <v>3300</v>
      </c>
      <c r="G137" s="26" t="s">
        <v>30</v>
      </c>
      <c r="H137" s="61">
        <v>11000</v>
      </c>
      <c r="I137" s="53"/>
      <c r="J137" s="81" t="str">
        <f t="shared" si="0"/>
        <v>INSERT INTO CHUYENDI VALUES ('C0133', 'G0011', 'G0003', '6:45:10', '7:11:50', 'MT001', 11000);</v>
      </c>
      <c r="K137" s="82"/>
      <c r="L137" s="82"/>
      <c r="M137" s="82"/>
      <c r="N137" s="82"/>
      <c r="O137" s="82"/>
      <c r="P137" s="82"/>
      <c r="Q137" s="53"/>
      <c r="R137" s="53"/>
      <c r="S137" s="53"/>
      <c r="T137" s="53"/>
      <c r="U137" s="53"/>
      <c r="V137" s="53"/>
      <c r="W137" s="53"/>
      <c r="X137" s="53"/>
    </row>
    <row r="138" spans="1:24">
      <c r="A138" s="53"/>
      <c r="B138" s="5" t="s">
        <v>3423</v>
      </c>
      <c r="C138" s="5" t="s">
        <v>556</v>
      </c>
      <c r="D138" s="11" t="s">
        <v>538</v>
      </c>
      <c r="E138" s="62" t="s">
        <v>3420</v>
      </c>
      <c r="F138" s="62" t="s">
        <v>3315</v>
      </c>
      <c r="G138" s="26" t="s">
        <v>30</v>
      </c>
      <c r="H138" s="61">
        <v>9000</v>
      </c>
      <c r="I138" s="53"/>
      <c r="J138" s="81" t="str">
        <f t="shared" si="0"/>
        <v>INSERT INTO CHUYENDI VALUES ('C0134', 'G0011', 'G0004', '6:45:10', '7:08:25', 'MT001', 9000);</v>
      </c>
      <c r="K138" s="82"/>
      <c r="L138" s="82"/>
      <c r="M138" s="82"/>
      <c r="N138" s="82"/>
      <c r="O138" s="82"/>
      <c r="P138" s="82"/>
      <c r="Q138" s="53"/>
      <c r="R138" s="53"/>
      <c r="S138" s="53"/>
      <c r="T138" s="53"/>
      <c r="U138" s="53"/>
      <c r="V138" s="53"/>
      <c r="W138" s="53"/>
      <c r="X138" s="53"/>
    </row>
    <row r="139" spans="1:24">
      <c r="A139" s="53"/>
      <c r="B139" s="5" t="s">
        <v>3424</v>
      </c>
      <c r="C139" s="5" t="s">
        <v>556</v>
      </c>
      <c r="D139" s="11" t="s">
        <v>73</v>
      </c>
      <c r="E139" s="62" t="s">
        <v>3420</v>
      </c>
      <c r="F139" s="62" t="s">
        <v>3330</v>
      </c>
      <c r="G139" s="26" t="s">
        <v>30</v>
      </c>
      <c r="H139" s="61">
        <v>8000</v>
      </c>
      <c r="I139" s="53"/>
      <c r="J139" s="81" t="str">
        <f t="shared" si="0"/>
        <v>INSERT INTO CHUYENDI VALUES ('C0135', 'G0011', 'G0005', '6:45:10', '7:05:20', 'MT001', 8000);</v>
      </c>
      <c r="K139" s="82"/>
      <c r="L139" s="82"/>
      <c r="M139" s="82"/>
      <c r="N139" s="82"/>
      <c r="O139" s="82"/>
      <c r="P139" s="82"/>
      <c r="Q139" s="53"/>
      <c r="R139" s="53"/>
      <c r="S139" s="53"/>
      <c r="T139" s="53"/>
      <c r="U139" s="53"/>
      <c r="V139" s="53"/>
      <c r="W139" s="53"/>
      <c r="X139" s="53"/>
    </row>
    <row r="140" spans="1:24">
      <c r="A140" s="53"/>
      <c r="B140" s="5" t="s">
        <v>3425</v>
      </c>
      <c r="C140" s="5" t="s">
        <v>556</v>
      </c>
      <c r="D140" s="11" t="s">
        <v>543</v>
      </c>
      <c r="E140" s="62" t="s">
        <v>3420</v>
      </c>
      <c r="F140" s="62" t="s">
        <v>3345</v>
      </c>
      <c r="G140" s="26" t="s">
        <v>30</v>
      </c>
      <c r="H140" s="61">
        <v>7000</v>
      </c>
      <c r="I140" s="53"/>
      <c r="J140" s="81" t="str">
        <f t="shared" si="0"/>
        <v>INSERT INTO CHUYENDI VALUES ('C0136', 'G0011', 'G0006', '6:45:10', '6:58:15', 'MT001', 7000);</v>
      </c>
      <c r="K140" s="82"/>
      <c r="L140" s="82"/>
      <c r="M140" s="82"/>
      <c r="N140" s="82"/>
      <c r="O140" s="82"/>
      <c r="P140" s="82"/>
      <c r="Q140" s="53"/>
      <c r="R140" s="53"/>
      <c r="S140" s="53"/>
      <c r="T140" s="53"/>
      <c r="U140" s="53"/>
      <c r="V140" s="53"/>
      <c r="W140" s="53"/>
      <c r="X140" s="53"/>
    </row>
    <row r="141" spans="1:24">
      <c r="A141" s="53"/>
      <c r="B141" s="5" t="s">
        <v>3426</v>
      </c>
      <c r="C141" s="5" t="s">
        <v>556</v>
      </c>
      <c r="D141" s="11" t="s">
        <v>546</v>
      </c>
      <c r="E141" s="62" t="s">
        <v>3420</v>
      </c>
      <c r="F141" s="62" t="s">
        <v>3360</v>
      </c>
      <c r="G141" s="26" t="s">
        <v>30</v>
      </c>
      <c r="H141" s="61">
        <v>6000</v>
      </c>
      <c r="I141" s="53"/>
      <c r="J141" s="81" t="str">
        <f t="shared" si="0"/>
        <v>INSERT INTO CHUYENDI VALUES ('C0137', 'G0011', 'G0007', '6:45:10', '6:55:03', 'MT001', 6000);</v>
      </c>
      <c r="K141" s="82"/>
      <c r="L141" s="82"/>
      <c r="M141" s="82"/>
      <c r="N141" s="82"/>
      <c r="O141" s="82"/>
      <c r="P141" s="82"/>
      <c r="Q141" s="53"/>
      <c r="R141" s="53"/>
      <c r="S141" s="53"/>
      <c r="T141" s="53"/>
      <c r="U141" s="53"/>
      <c r="V141" s="53"/>
      <c r="W141" s="53"/>
      <c r="X141" s="53"/>
    </row>
    <row r="142" spans="1:24">
      <c r="A142" s="53"/>
      <c r="B142" s="5" t="s">
        <v>3427</v>
      </c>
      <c r="C142" s="5" t="s">
        <v>556</v>
      </c>
      <c r="D142" s="11" t="s">
        <v>548</v>
      </c>
      <c r="E142" s="62" t="s">
        <v>3420</v>
      </c>
      <c r="F142" s="62" t="s">
        <v>3375</v>
      </c>
      <c r="G142" s="26" t="s">
        <v>30</v>
      </c>
      <c r="H142" s="61">
        <v>6000</v>
      </c>
      <c r="I142" s="53"/>
      <c r="J142" s="81" t="str">
        <f t="shared" si="0"/>
        <v>INSERT INTO CHUYENDI VALUES ('C0138', 'G0011', 'G0008', '6:45:10', '6:53:10', 'MT001', 6000);</v>
      </c>
      <c r="K142" s="82"/>
      <c r="L142" s="82"/>
      <c r="M142" s="82"/>
      <c r="N142" s="82"/>
      <c r="O142" s="82"/>
      <c r="P142" s="82"/>
      <c r="Q142" s="53"/>
      <c r="R142" s="53"/>
      <c r="S142" s="53"/>
      <c r="T142" s="53"/>
      <c r="U142" s="53"/>
      <c r="V142" s="53"/>
      <c r="W142" s="53"/>
      <c r="X142" s="53"/>
    </row>
    <row r="143" spans="1:24">
      <c r="A143" s="53"/>
      <c r="B143" s="5" t="s">
        <v>3428</v>
      </c>
      <c r="C143" s="5" t="s">
        <v>556</v>
      </c>
      <c r="D143" s="11" t="s">
        <v>551</v>
      </c>
      <c r="E143" s="62" t="s">
        <v>3420</v>
      </c>
      <c r="F143" s="62" t="s">
        <v>3390</v>
      </c>
      <c r="G143" s="26" t="s">
        <v>30</v>
      </c>
      <c r="H143" s="61">
        <v>6000</v>
      </c>
      <c r="I143" s="53"/>
      <c r="J143" s="81" t="str">
        <f t="shared" si="0"/>
        <v>INSERT INTO CHUYENDI VALUES ('C0139', 'G0011', 'G0009', '6:45:10', '6:51:04', 'MT001', 6000);</v>
      </c>
      <c r="K143" s="82"/>
      <c r="L143" s="82"/>
      <c r="M143" s="82"/>
      <c r="N143" s="82"/>
      <c r="O143" s="82"/>
      <c r="P143" s="82"/>
      <c r="Q143" s="53"/>
      <c r="R143" s="53"/>
      <c r="S143" s="53"/>
      <c r="T143" s="53"/>
      <c r="U143" s="53"/>
      <c r="V143" s="53"/>
      <c r="W143" s="53"/>
      <c r="X143" s="53"/>
    </row>
    <row r="144" spans="1:24">
      <c r="A144" s="53"/>
      <c r="B144" s="5" t="s">
        <v>3429</v>
      </c>
      <c r="C144" s="5" t="s">
        <v>556</v>
      </c>
      <c r="D144" s="11" t="s">
        <v>554</v>
      </c>
      <c r="E144" s="62" t="s">
        <v>3420</v>
      </c>
      <c r="F144" s="62" t="s">
        <v>3405</v>
      </c>
      <c r="G144" s="26" t="s">
        <v>30</v>
      </c>
      <c r="H144" s="61">
        <v>6000</v>
      </c>
      <c r="I144" s="53"/>
      <c r="J144" s="81" t="str">
        <f t="shared" si="0"/>
        <v>INSERT INTO CHUYENDI VALUES ('C0140', 'G0011', 'G0010', '6:45:10', '6:48:00', 'MT001', 6000);</v>
      </c>
      <c r="K144" s="82"/>
      <c r="L144" s="82"/>
      <c r="M144" s="82"/>
      <c r="N144" s="82"/>
      <c r="O144" s="82"/>
      <c r="P144" s="82"/>
      <c r="Q144" s="53"/>
      <c r="R144" s="53"/>
      <c r="S144" s="53"/>
      <c r="T144" s="53"/>
      <c r="U144" s="53"/>
      <c r="V144" s="53"/>
      <c r="W144" s="53"/>
      <c r="X144" s="53"/>
    </row>
    <row r="145" spans="1:24">
      <c r="A145" s="53"/>
      <c r="B145" s="5" t="s">
        <v>3430</v>
      </c>
      <c r="C145" s="5" t="s">
        <v>556</v>
      </c>
      <c r="D145" s="11" t="s">
        <v>559</v>
      </c>
      <c r="E145" s="11" t="s">
        <v>3431</v>
      </c>
      <c r="F145" s="11" t="s">
        <v>3278</v>
      </c>
      <c r="G145" s="26" t="s">
        <v>30</v>
      </c>
      <c r="H145" s="61">
        <v>6000</v>
      </c>
      <c r="I145" s="53"/>
      <c r="J145" s="81" t="str">
        <f t="shared" si="0"/>
        <v>INSERT INTO CHUYENDI VALUES ('C0141', 'G0011', 'G0012', '6:25:36', '6:27:04', 'MT001', 6000);</v>
      </c>
      <c r="K145" s="82"/>
      <c r="L145" s="82"/>
      <c r="M145" s="82"/>
      <c r="N145" s="82"/>
      <c r="O145" s="82"/>
      <c r="P145" s="82"/>
      <c r="Q145" s="53"/>
      <c r="R145" s="53"/>
      <c r="S145" s="53"/>
      <c r="T145" s="53"/>
      <c r="U145" s="53"/>
      <c r="V145" s="53"/>
      <c r="W145" s="53"/>
      <c r="X145" s="53"/>
    </row>
    <row r="146" spans="1:24">
      <c r="A146" s="53"/>
      <c r="B146" s="5" t="s">
        <v>3432</v>
      </c>
      <c r="C146" s="5" t="s">
        <v>556</v>
      </c>
      <c r="D146" s="11" t="s">
        <v>562</v>
      </c>
      <c r="E146" s="11" t="s">
        <v>3431</v>
      </c>
      <c r="F146" s="11" t="s">
        <v>3280</v>
      </c>
      <c r="G146" s="26" t="s">
        <v>30</v>
      </c>
      <c r="H146" s="61">
        <v>6000</v>
      </c>
      <c r="I146" s="53"/>
      <c r="J146" s="81" t="str">
        <f t="shared" si="0"/>
        <v>INSERT INTO CHUYENDI VALUES ('C0142', 'G0011', 'G0013', '6:25:36', '6:29:14', 'MT001', 6000);</v>
      </c>
      <c r="K146" s="82"/>
      <c r="L146" s="82"/>
      <c r="M146" s="82"/>
      <c r="N146" s="82"/>
      <c r="O146" s="82"/>
      <c r="P146" s="82"/>
      <c r="Q146" s="53"/>
      <c r="R146" s="53"/>
      <c r="S146" s="53"/>
      <c r="T146" s="53"/>
      <c r="U146" s="53"/>
      <c r="V146" s="53"/>
      <c r="W146" s="53"/>
      <c r="X146" s="53"/>
    </row>
    <row r="147" spans="1:24">
      <c r="A147" s="53"/>
      <c r="B147" s="5" t="s">
        <v>3433</v>
      </c>
      <c r="C147" s="5" t="s">
        <v>556</v>
      </c>
      <c r="D147" s="11" t="s">
        <v>57</v>
      </c>
      <c r="E147" s="11" t="s">
        <v>3431</v>
      </c>
      <c r="F147" s="11" t="s">
        <v>3282</v>
      </c>
      <c r="G147" s="26" t="s">
        <v>30</v>
      </c>
      <c r="H147" s="61">
        <v>6000</v>
      </c>
      <c r="I147" s="53"/>
      <c r="J147" s="81" t="str">
        <f t="shared" si="0"/>
        <v>INSERT INTO CHUYENDI VALUES ('C0143', 'G0011', 'G0014', '6:25:36', '6:31:45', 'MT001', 6000);</v>
      </c>
      <c r="K147" s="82"/>
      <c r="L147" s="82"/>
      <c r="M147" s="82"/>
      <c r="N147" s="82"/>
      <c r="O147" s="82"/>
      <c r="P147" s="82"/>
      <c r="Q147" s="53"/>
      <c r="R147" s="53"/>
      <c r="S147" s="53"/>
      <c r="T147" s="53"/>
      <c r="U147" s="53"/>
      <c r="V147" s="53"/>
      <c r="W147" s="53"/>
      <c r="X147" s="53"/>
    </row>
    <row r="148" spans="1:24">
      <c r="A148" s="53"/>
      <c r="B148" s="5" t="s">
        <v>3434</v>
      </c>
      <c r="C148" s="5" t="s">
        <v>559</v>
      </c>
      <c r="D148" s="11" t="s">
        <v>56</v>
      </c>
      <c r="E148" s="11" t="s">
        <v>3435</v>
      </c>
      <c r="F148" s="62" t="s">
        <v>3285</v>
      </c>
      <c r="G148" s="26" t="s">
        <v>30</v>
      </c>
      <c r="H148" s="61">
        <v>15000</v>
      </c>
      <c r="I148" s="53"/>
      <c r="J148" s="81" t="str">
        <f t="shared" si="0"/>
        <v>INSERT INTO CHUYENDI VALUES ('C0144', 'G0012', 'G0001', '6:41:06', '7:17:25', 'MT001', 15000);</v>
      </c>
      <c r="K148" s="82"/>
      <c r="L148" s="82"/>
      <c r="M148" s="82"/>
      <c r="N148" s="82"/>
      <c r="O148" s="82"/>
      <c r="P148" s="82"/>
      <c r="Q148" s="53"/>
      <c r="R148" s="53"/>
      <c r="S148" s="53"/>
      <c r="T148" s="53"/>
      <c r="U148" s="53"/>
      <c r="V148" s="53"/>
      <c r="W148" s="53"/>
      <c r="X148" s="53"/>
    </row>
    <row r="149" spans="1:24">
      <c r="A149" s="53"/>
      <c r="B149" s="5" t="s">
        <v>3436</v>
      </c>
      <c r="C149" s="5" t="s">
        <v>559</v>
      </c>
      <c r="D149" s="11" t="s">
        <v>533</v>
      </c>
      <c r="E149" s="11" t="s">
        <v>3435</v>
      </c>
      <c r="F149" s="62" t="s">
        <v>3284</v>
      </c>
      <c r="G149" s="26" t="s">
        <v>30</v>
      </c>
      <c r="H149" s="61">
        <v>15000</v>
      </c>
      <c r="I149" s="53"/>
      <c r="J149" s="81" t="str">
        <f t="shared" si="0"/>
        <v>INSERT INTO CHUYENDI VALUES ('C0145', 'G0012', 'G0002', '6:41:06', '7:14:20', 'MT001', 15000);</v>
      </c>
      <c r="K149" s="82"/>
      <c r="L149" s="82"/>
      <c r="M149" s="82"/>
      <c r="N149" s="82"/>
      <c r="O149" s="82"/>
      <c r="P149" s="82"/>
      <c r="Q149" s="53"/>
      <c r="R149" s="53"/>
      <c r="S149" s="53"/>
      <c r="T149" s="53"/>
      <c r="U149" s="53"/>
      <c r="V149" s="53"/>
      <c r="W149" s="53"/>
      <c r="X149" s="53"/>
    </row>
    <row r="150" spans="1:24">
      <c r="A150" s="53"/>
      <c r="B150" s="5" t="s">
        <v>3437</v>
      </c>
      <c r="C150" s="5" t="s">
        <v>559</v>
      </c>
      <c r="D150" s="11" t="s">
        <v>536</v>
      </c>
      <c r="E150" s="11" t="s">
        <v>3435</v>
      </c>
      <c r="F150" s="62" t="s">
        <v>3300</v>
      </c>
      <c r="G150" s="26" t="s">
        <v>30</v>
      </c>
      <c r="H150" s="61">
        <v>14000</v>
      </c>
      <c r="I150" s="53"/>
      <c r="J150" s="81" t="str">
        <f t="shared" si="0"/>
        <v>INSERT INTO CHUYENDI VALUES ('C0146', 'G0012', 'G0003', '6:41:06', '7:11:50', 'MT001', 14000);</v>
      </c>
      <c r="K150" s="82"/>
      <c r="L150" s="82"/>
      <c r="M150" s="82"/>
      <c r="N150" s="82"/>
      <c r="O150" s="82"/>
      <c r="P150" s="82"/>
      <c r="Q150" s="53"/>
      <c r="R150" s="53"/>
      <c r="S150" s="53"/>
      <c r="T150" s="53"/>
      <c r="U150" s="53"/>
      <c r="V150" s="53"/>
      <c r="W150" s="53"/>
      <c r="X150" s="53"/>
    </row>
    <row r="151" spans="1:24">
      <c r="A151" s="53"/>
      <c r="B151" s="5" t="s">
        <v>3438</v>
      </c>
      <c r="C151" s="5" t="s">
        <v>559</v>
      </c>
      <c r="D151" s="11" t="s">
        <v>538</v>
      </c>
      <c r="E151" s="11" t="s">
        <v>3435</v>
      </c>
      <c r="F151" s="62" t="s">
        <v>3315</v>
      </c>
      <c r="G151" s="26" t="s">
        <v>30</v>
      </c>
      <c r="H151" s="61">
        <v>12000</v>
      </c>
      <c r="I151" s="53"/>
      <c r="J151" s="81" t="str">
        <f t="shared" si="0"/>
        <v>INSERT INTO CHUYENDI VALUES ('C0147', 'G0012', 'G0004', '6:41:06', '7:08:25', 'MT001', 12000);</v>
      </c>
      <c r="K151" s="82"/>
      <c r="L151" s="82"/>
      <c r="M151" s="82"/>
      <c r="N151" s="82"/>
      <c r="O151" s="82"/>
      <c r="P151" s="82"/>
      <c r="Q151" s="53"/>
      <c r="R151" s="53"/>
      <c r="S151" s="53"/>
      <c r="T151" s="53"/>
      <c r="U151" s="53"/>
      <c r="V151" s="53"/>
      <c r="W151" s="53"/>
      <c r="X151" s="53"/>
    </row>
    <row r="152" spans="1:24">
      <c r="A152" s="53"/>
      <c r="B152" s="5" t="s">
        <v>3439</v>
      </c>
      <c r="C152" s="5" t="s">
        <v>559</v>
      </c>
      <c r="D152" s="11" t="s">
        <v>73</v>
      </c>
      <c r="E152" s="11" t="s">
        <v>3435</v>
      </c>
      <c r="F152" s="62" t="s">
        <v>3330</v>
      </c>
      <c r="G152" s="26" t="s">
        <v>30</v>
      </c>
      <c r="H152" s="61">
        <v>11000</v>
      </c>
      <c r="I152" s="53"/>
      <c r="J152" s="81" t="str">
        <f t="shared" si="0"/>
        <v>INSERT INTO CHUYENDI VALUES ('C0148', 'G0012', 'G0005', '6:41:06', '7:05:20', 'MT001', 11000);</v>
      </c>
      <c r="K152" s="82"/>
      <c r="L152" s="82"/>
      <c r="M152" s="82"/>
      <c r="N152" s="82"/>
      <c r="O152" s="82"/>
      <c r="P152" s="82"/>
      <c r="Q152" s="53"/>
      <c r="R152" s="53"/>
      <c r="S152" s="53"/>
      <c r="T152" s="53"/>
      <c r="U152" s="53"/>
      <c r="V152" s="53"/>
      <c r="W152" s="53"/>
      <c r="X152" s="53"/>
    </row>
    <row r="153" spans="1:24">
      <c r="A153" s="53"/>
      <c r="B153" s="5" t="s">
        <v>3440</v>
      </c>
      <c r="C153" s="5" t="s">
        <v>559</v>
      </c>
      <c r="D153" s="11" t="s">
        <v>543</v>
      </c>
      <c r="E153" s="11" t="s">
        <v>3435</v>
      </c>
      <c r="F153" s="62" t="s">
        <v>3345</v>
      </c>
      <c r="G153" s="26" t="s">
        <v>30</v>
      </c>
      <c r="H153" s="61">
        <v>9000</v>
      </c>
      <c r="I153" s="53"/>
      <c r="J153" s="81" t="str">
        <f t="shared" si="0"/>
        <v>INSERT INTO CHUYENDI VALUES ('C0149', 'G0012', 'G0006', '6:41:06', '6:58:15', 'MT001', 9000);</v>
      </c>
      <c r="K153" s="82"/>
      <c r="L153" s="82"/>
      <c r="M153" s="82"/>
      <c r="N153" s="82"/>
      <c r="O153" s="82"/>
      <c r="P153" s="82"/>
      <c r="Q153" s="53"/>
      <c r="R153" s="53"/>
      <c r="S153" s="53"/>
      <c r="T153" s="53"/>
      <c r="U153" s="53"/>
      <c r="V153" s="53"/>
      <c r="W153" s="53"/>
      <c r="X153" s="53"/>
    </row>
    <row r="154" spans="1:24">
      <c r="A154" s="53"/>
      <c r="B154" s="5" t="s">
        <v>3441</v>
      </c>
      <c r="C154" s="5" t="s">
        <v>559</v>
      </c>
      <c r="D154" s="11" t="s">
        <v>546</v>
      </c>
      <c r="E154" s="11" t="s">
        <v>3435</v>
      </c>
      <c r="F154" s="62" t="s">
        <v>3360</v>
      </c>
      <c r="G154" s="26" t="s">
        <v>30</v>
      </c>
      <c r="H154" s="61">
        <v>8000</v>
      </c>
      <c r="I154" s="53"/>
      <c r="J154" s="81" t="str">
        <f t="shared" si="0"/>
        <v>INSERT INTO CHUYENDI VALUES ('C0150', 'G0012', 'G0007', '6:41:06', '6:55:03', 'MT001', 8000);</v>
      </c>
      <c r="K154" s="82"/>
      <c r="L154" s="82"/>
      <c r="M154" s="82"/>
      <c r="N154" s="82"/>
      <c r="O154" s="82"/>
      <c r="P154" s="82"/>
      <c r="Q154" s="53"/>
      <c r="R154" s="53"/>
      <c r="S154" s="53"/>
      <c r="T154" s="53"/>
      <c r="U154" s="53"/>
      <c r="V154" s="53"/>
      <c r="W154" s="53"/>
      <c r="X154" s="53"/>
    </row>
    <row r="155" spans="1:24">
      <c r="A155" s="53"/>
      <c r="B155" s="5" t="s">
        <v>3442</v>
      </c>
      <c r="C155" s="5" t="s">
        <v>559</v>
      </c>
      <c r="D155" s="11" t="s">
        <v>548</v>
      </c>
      <c r="E155" s="11" t="s">
        <v>3435</v>
      </c>
      <c r="F155" s="62" t="s">
        <v>3375</v>
      </c>
      <c r="G155" s="26" t="s">
        <v>30</v>
      </c>
      <c r="H155" s="61">
        <v>7000</v>
      </c>
      <c r="I155" s="53"/>
      <c r="J155" s="81" t="str">
        <f t="shared" si="0"/>
        <v>INSERT INTO CHUYENDI VALUES ('C0151', 'G0012', 'G0008', '6:41:06', '6:53:10', 'MT001', 7000);</v>
      </c>
      <c r="K155" s="82"/>
      <c r="L155" s="82"/>
      <c r="M155" s="82"/>
      <c r="N155" s="82"/>
      <c r="O155" s="82"/>
      <c r="P155" s="82"/>
      <c r="Q155" s="53"/>
      <c r="R155" s="53"/>
      <c r="S155" s="53"/>
      <c r="T155" s="53"/>
      <c r="U155" s="53"/>
      <c r="V155" s="53"/>
      <c r="W155" s="53"/>
      <c r="X155" s="53"/>
    </row>
    <row r="156" spans="1:24">
      <c r="A156" s="53"/>
      <c r="B156" s="5" t="s">
        <v>3443</v>
      </c>
      <c r="C156" s="5" t="s">
        <v>559</v>
      </c>
      <c r="D156" s="11" t="s">
        <v>551</v>
      </c>
      <c r="E156" s="11" t="s">
        <v>3435</v>
      </c>
      <c r="F156" s="62" t="s">
        <v>3390</v>
      </c>
      <c r="G156" s="26" t="s">
        <v>30</v>
      </c>
      <c r="H156" s="61">
        <v>6000</v>
      </c>
      <c r="I156" s="53"/>
      <c r="J156" s="81" t="str">
        <f t="shared" si="0"/>
        <v>INSERT INTO CHUYENDI VALUES ('C0152', 'G0012', 'G0009', '6:41:06', '6:51:04', 'MT001', 6000);</v>
      </c>
      <c r="K156" s="82"/>
      <c r="L156" s="82"/>
      <c r="M156" s="82"/>
      <c r="N156" s="82"/>
      <c r="O156" s="82"/>
      <c r="P156" s="82"/>
      <c r="Q156" s="53"/>
      <c r="R156" s="53"/>
      <c r="S156" s="53"/>
      <c r="T156" s="53"/>
      <c r="U156" s="53"/>
      <c r="V156" s="53"/>
      <c r="W156" s="53"/>
      <c r="X156" s="53"/>
    </row>
    <row r="157" spans="1:24">
      <c r="A157" s="53"/>
      <c r="B157" s="5" t="s">
        <v>3444</v>
      </c>
      <c r="C157" s="5" t="s">
        <v>559</v>
      </c>
      <c r="D157" s="11" t="s">
        <v>554</v>
      </c>
      <c r="E157" s="11" t="s">
        <v>3435</v>
      </c>
      <c r="F157" s="62" t="s">
        <v>3405</v>
      </c>
      <c r="G157" s="26" t="s">
        <v>30</v>
      </c>
      <c r="H157" s="61">
        <v>6000</v>
      </c>
      <c r="I157" s="53"/>
      <c r="J157" s="81" t="str">
        <f t="shared" si="0"/>
        <v>INSERT INTO CHUYENDI VALUES ('C0153', 'G0012', 'G0010', '6:41:06', '6:48:00', 'MT001', 6000);</v>
      </c>
      <c r="K157" s="82"/>
      <c r="L157" s="82"/>
      <c r="M157" s="82"/>
      <c r="N157" s="82"/>
      <c r="O157" s="82"/>
      <c r="P157" s="82"/>
      <c r="Q157" s="53"/>
      <c r="R157" s="53"/>
      <c r="S157" s="53"/>
      <c r="T157" s="53"/>
      <c r="U157" s="53"/>
      <c r="V157" s="53"/>
      <c r="W157" s="53"/>
      <c r="X157" s="53"/>
    </row>
    <row r="158" spans="1:24">
      <c r="A158" s="53"/>
      <c r="B158" s="5" t="s">
        <v>3445</v>
      </c>
      <c r="C158" s="5" t="s">
        <v>559</v>
      </c>
      <c r="D158" s="11" t="s">
        <v>556</v>
      </c>
      <c r="E158" s="11" t="s">
        <v>3435</v>
      </c>
      <c r="F158" s="62" t="s">
        <v>3420</v>
      </c>
      <c r="G158" s="26" t="s">
        <v>30</v>
      </c>
      <c r="H158" s="61">
        <v>6000</v>
      </c>
      <c r="I158" s="53"/>
      <c r="J158" s="81" t="str">
        <f t="shared" si="0"/>
        <v>INSERT INTO CHUYENDI VALUES ('C0154', 'G0012', 'G0011', '6:41:06', '6:45:10', 'MT001', 6000);</v>
      </c>
      <c r="K158" s="82"/>
      <c r="L158" s="82"/>
      <c r="M158" s="82"/>
      <c r="N158" s="82"/>
      <c r="O158" s="82"/>
      <c r="P158" s="82"/>
      <c r="Q158" s="53"/>
      <c r="R158" s="53"/>
      <c r="S158" s="53"/>
      <c r="T158" s="53"/>
      <c r="U158" s="53"/>
      <c r="V158" s="53"/>
      <c r="W158" s="53"/>
      <c r="X158" s="53"/>
    </row>
    <row r="159" spans="1:24">
      <c r="A159" s="53"/>
      <c r="B159" s="5" t="s">
        <v>3446</v>
      </c>
      <c r="C159" s="5" t="s">
        <v>559</v>
      </c>
      <c r="D159" s="11" t="s">
        <v>562</v>
      </c>
      <c r="E159" s="11" t="s">
        <v>3447</v>
      </c>
      <c r="F159" s="11" t="s">
        <v>3280</v>
      </c>
      <c r="G159" s="26" t="s">
        <v>30</v>
      </c>
      <c r="H159" s="61">
        <v>6000</v>
      </c>
      <c r="I159" s="53"/>
      <c r="J159" s="81" t="str">
        <f t="shared" si="0"/>
        <v>INSERT INTO CHUYENDI VALUES ('C0155', 'G0012', 'G0013', '6:27:44', '6:29:14', 'MT001', 6000);</v>
      </c>
      <c r="K159" s="82"/>
      <c r="L159" s="82"/>
      <c r="M159" s="82"/>
      <c r="N159" s="82"/>
      <c r="O159" s="82"/>
      <c r="P159" s="82"/>
      <c r="Q159" s="53"/>
      <c r="R159" s="53"/>
      <c r="S159" s="53"/>
      <c r="T159" s="53"/>
      <c r="U159" s="53"/>
      <c r="V159" s="53"/>
      <c r="W159" s="53"/>
      <c r="X159" s="53"/>
    </row>
    <row r="160" spans="1:24">
      <c r="A160" s="53"/>
      <c r="B160" s="5" t="s">
        <v>3448</v>
      </c>
      <c r="C160" s="5" t="s">
        <v>559</v>
      </c>
      <c r="D160" s="11" t="s">
        <v>57</v>
      </c>
      <c r="E160" s="11" t="s">
        <v>3447</v>
      </c>
      <c r="F160" s="11" t="s">
        <v>3282</v>
      </c>
      <c r="G160" s="26" t="s">
        <v>30</v>
      </c>
      <c r="H160" s="61">
        <v>6000</v>
      </c>
      <c r="I160" s="53"/>
      <c r="J160" s="81" t="str">
        <f t="shared" si="0"/>
        <v>INSERT INTO CHUYENDI VALUES ('C0156', 'G0012', 'G0014', '6:27:44', '6:31:45', 'MT001', 6000);</v>
      </c>
      <c r="K160" s="82"/>
      <c r="L160" s="82"/>
      <c r="M160" s="82"/>
      <c r="N160" s="82"/>
      <c r="O160" s="82"/>
      <c r="P160" s="82"/>
      <c r="Q160" s="53"/>
      <c r="R160" s="53"/>
      <c r="S160" s="53"/>
      <c r="T160" s="53"/>
      <c r="U160" s="53"/>
      <c r="V160" s="53"/>
      <c r="W160" s="53"/>
      <c r="X160" s="53"/>
    </row>
    <row r="161" spans="1:24">
      <c r="A161" s="53"/>
      <c r="B161" s="5" t="s">
        <v>3449</v>
      </c>
      <c r="C161" s="5" t="s">
        <v>562</v>
      </c>
      <c r="D161" s="11" t="s">
        <v>56</v>
      </c>
      <c r="E161" s="11" t="s">
        <v>3450</v>
      </c>
      <c r="F161" s="62" t="s">
        <v>3285</v>
      </c>
      <c r="G161" s="26" t="s">
        <v>30</v>
      </c>
      <c r="H161" s="61">
        <v>17000</v>
      </c>
      <c r="I161" s="53"/>
      <c r="J161" s="81" t="str">
        <f t="shared" si="0"/>
        <v>INSERT INTO CHUYENDI VALUES ('C0157', 'G0013', 'G0001', '6:38:05', '7:17:25', 'MT001', 17000);</v>
      </c>
      <c r="K161" s="82"/>
      <c r="L161" s="82"/>
      <c r="M161" s="82"/>
      <c r="N161" s="82"/>
      <c r="O161" s="82"/>
      <c r="P161" s="82"/>
      <c r="Q161" s="53"/>
      <c r="R161" s="53"/>
      <c r="S161" s="53"/>
      <c r="T161" s="53"/>
      <c r="U161" s="53"/>
      <c r="V161" s="53"/>
      <c r="W161" s="53"/>
      <c r="X161" s="53"/>
    </row>
    <row r="162" spans="1:24">
      <c r="A162" s="53"/>
      <c r="B162" s="5" t="s">
        <v>3451</v>
      </c>
      <c r="C162" s="5" t="s">
        <v>562</v>
      </c>
      <c r="D162" s="11" t="s">
        <v>533</v>
      </c>
      <c r="E162" s="11" t="s">
        <v>3450</v>
      </c>
      <c r="F162" s="62" t="s">
        <v>3284</v>
      </c>
      <c r="G162" s="26" t="s">
        <v>30</v>
      </c>
      <c r="H162" s="61">
        <v>16000</v>
      </c>
      <c r="I162" s="53"/>
      <c r="J162" s="81" t="str">
        <f t="shared" si="0"/>
        <v>INSERT INTO CHUYENDI VALUES ('C0158', 'G0013', 'G0002', '6:38:05', '7:14:20', 'MT001', 16000);</v>
      </c>
      <c r="K162" s="82"/>
      <c r="L162" s="82"/>
      <c r="M162" s="82"/>
      <c r="N162" s="82"/>
      <c r="O162" s="82"/>
      <c r="P162" s="82"/>
      <c r="Q162" s="53"/>
      <c r="R162" s="53"/>
      <c r="S162" s="53"/>
      <c r="T162" s="53"/>
      <c r="U162" s="53"/>
      <c r="V162" s="53"/>
      <c r="W162" s="53"/>
      <c r="X162" s="53"/>
    </row>
    <row r="163" spans="1:24">
      <c r="A163" s="53"/>
      <c r="B163" s="5" t="s">
        <v>3452</v>
      </c>
      <c r="C163" s="5" t="s">
        <v>562</v>
      </c>
      <c r="D163" s="11" t="s">
        <v>536</v>
      </c>
      <c r="E163" s="11" t="s">
        <v>3450</v>
      </c>
      <c r="F163" s="62" t="s">
        <v>3300</v>
      </c>
      <c r="G163" s="26" t="s">
        <v>30</v>
      </c>
      <c r="H163" s="61">
        <v>15000</v>
      </c>
      <c r="I163" s="53"/>
      <c r="J163" s="81" t="str">
        <f t="shared" si="0"/>
        <v>INSERT INTO CHUYENDI VALUES ('C0159', 'G0013', 'G0003', '6:38:05', '7:11:50', 'MT001', 15000);</v>
      </c>
      <c r="K163" s="82"/>
      <c r="L163" s="82"/>
      <c r="M163" s="82"/>
      <c r="N163" s="82"/>
      <c r="O163" s="82"/>
      <c r="P163" s="82"/>
      <c r="Q163" s="53"/>
      <c r="R163" s="53"/>
      <c r="S163" s="53"/>
      <c r="T163" s="53"/>
      <c r="U163" s="53"/>
      <c r="V163" s="53"/>
      <c r="W163" s="53"/>
      <c r="X163" s="53"/>
    </row>
    <row r="164" spans="1:24">
      <c r="A164" s="53"/>
      <c r="B164" s="5" t="s">
        <v>3453</v>
      </c>
      <c r="C164" s="5" t="s">
        <v>562</v>
      </c>
      <c r="D164" s="11" t="s">
        <v>538</v>
      </c>
      <c r="E164" s="11" t="s">
        <v>3450</v>
      </c>
      <c r="F164" s="62" t="s">
        <v>3315</v>
      </c>
      <c r="G164" s="26" t="s">
        <v>30</v>
      </c>
      <c r="H164" s="61">
        <v>13000</v>
      </c>
      <c r="I164" s="53"/>
      <c r="J164" s="81" t="str">
        <f t="shared" si="0"/>
        <v>INSERT INTO CHUYENDI VALUES ('C0160', 'G0013', 'G0004', '6:38:05', '7:08:25', 'MT001', 13000);</v>
      </c>
      <c r="K164" s="82"/>
      <c r="L164" s="82"/>
      <c r="M164" s="82"/>
      <c r="N164" s="82"/>
      <c r="O164" s="82"/>
      <c r="P164" s="82"/>
      <c r="Q164" s="53"/>
      <c r="R164" s="53"/>
      <c r="S164" s="53"/>
      <c r="T164" s="53"/>
      <c r="U164" s="53"/>
      <c r="V164" s="53"/>
      <c r="W164" s="53"/>
      <c r="X164" s="53"/>
    </row>
    <row r="165" spans="1:24">
      <c r="A165" s="53"/>
      <c r="B165" s="5" t="s">
        <v>3454</v>
      </c>
      <c r="C165" s="5" t="s">
        <v>562</v>
      </c>
      <c r="D165" s="11" t="s">
        <v>73</v>
      </c>
      <c r="E165" s="11" t="s">
        <v>3450</v>
      </c>
      <c r="F165" s="62" t="s">
        <v>3330</v>
      </c>
      <c r="G165" s="26" t="s">
        <v>30</v>
      </c>
      <c r="H165" s="61">
        <v>12000</v>
      </c>
      <c r="I165" s="53"/>
      <c r="J165" s="81" t="str">
        <f t="shared" si="0"/>
        <v>INSERT INTO CHUYENDI VALUES ('C0161', 'G0013', 'G0005', '6:38:05', '7:05:20', 'MT001', 12000);</v>
      </c>
      <c r="K165" s="82"/>
      <c r="L165" s="82"/>
      <c r="M165" s="82"/>
      <c r="N165" s="82"/>
      <c r="O165" s="82"/>
      <c r="P165" s="82"/>
      <c r="Q165" s="53"/>
      <c r="R165" s="53"/>
      <c r="S165" s="53"/>
      <c r="T165" s="53"/>
      <c r="U165" s="53"/>
      <c r="V165" s="53"/>
      <c r="W165" s="53"/>
      <c r="X165" s="53"/>
    </row>
    <row r="166" spans="1:24">
      <c r="A166" s="53"/>
      <c r="B166" s="5" t="s">
        <v>3455</v>
      </c>
      <c r="C166" s="5" t="s">
        <v>562</v>
      </c>
      <c r="D166" s="11" t="s">
        <v>543</v>
      </c>
      <c r="E166" s="11" t="s">
        <v>3450</v>
      </c>
      <c r="F166" s="62" t="s">
        <v>3345</v>
      </c>
      <c r="G166" s="26" t="s">
        <v>30</v>
      </c>
      <c r="H166" s="61">
        <v>11000</v>
      </c>
      <c r="I166" s="53"/>
      <c r="J166" s="81" t="str">
        <f t="shared" si="0"/>
        <v>INSERT INTO CHUYENDI VALUES ('C0162', 'G0013', 'G0006', '6:38:05', '6:58:15', 'MT001', 11000);</v>
      </c>
      <c r="K166" s="82"/>
      <c r="L166" s="82"/>
      <c r="M166" s="82"/>
      <c r="N166" s="82"/>
      <c r="O166" s="82"/>
      <c r="P166" s="82"/>
      <c r="Q166" s="53"/>
      <c r="R166" s="53"/>
      <c r="S166" s="53"/>
      <c r="T166" s="53"/>
      <c r="U166" s="53"/>
      <c r="V166" s="53"/>
      <c r="W166" s="53"/>
      <c r="X166" s="53"/>
    </row>
    <row r="167" spans="1:24">
      <c r="A167" s="53"/>
      <c r="B167" s="5" t="s">
        <v>3456</v>
      </c>
      <c r="C167" s="5" t="s">
        <v>562</v>
      </c>
      <c r="D167" s="11" t="s">
        <v>546</v>
      </c>
      <c r="E167" s="11" t="s">
        <v>3450</v>
      </c>
      <c r="F167" s="62" t="s">
        <v>3360</v>
      </c>
      <c r="G167" s="26" t="s">
        <v>30</v>
      </c>
      <c r="H167" s="61">
        <v>10000</v>
      </c>
      <c r="I167" s="53"/>
      <c r="J167" s="81" t="str">
        <f t="shared" si="0"/>
        <v>INSERT INTO CHUYENDI VALUES ('C0163', 'G0013', 'G0007', '6:38:05', '6:55:03', 'MT001', 10000);</v>
      </c>
      <c r="K167" s="82"/>
      <c r="L167" s="82"/>
      <c r="M167" s="82"/>
      <c r="N167" s="82"/>
      <c r="O167" s="82"/>
      <c r="P167" s="82"/>
      <c r="Q167" s="53"/>
      <c r="R167" s="53"/>
      <c r="S167" s="53"/>
      <c r="T167" s="53"/>
      <c r="U167" s="53"/>
      <c r="V167" s="53"/>
      <c r="W167" s="53"/>
      <c r="X167" s="53"/>
    </row>
    <row r="168" spans="1:24">
      <c r="A168" s="53"/>
      <c r="B168" s="5" t="s">
        <v>3457</v>
      </c>
      <c r="C168" s="5" t="s">
        <v>562</v>
      </c>
      <c r="D168" s="11" t="s">
        <v>548</v>
      </c>
      <c r="E168" s="11" t="s">
        <v>3450</v>
      </c>
      <c r="F168" s="62" t="s">
        <v>3375</v>
      </c>
      <c r="G168" s="26" t="s">
        <v>30</v>
      </c>
      <c r="H168" s="61">
        <v>8000</v>
      </c>
      <c r="I168" s="53"/>
      <c r="J168" s="81" t="str">
        <f t="shared" si="0"/>
        <v>INSERT INTO CHUYENDI VALUES ('C0164', 'G0013', 'G0008', '6:38:05', '6:53:10', 'MT001', 8000);</v>
      </c>
      <c r="K168" s="82"/>
      <c r="L168" s="82"/>
      <c r="M168" s="82"/>
      <c r="N168" s="82"/>
      <c r="O168" s="82"/>
      <c r="P168" s="82"/>
      <c r="Q168" s="53"/>
      <c r="R168" s="53"/>
      <c r="S168" s="53"/>
      <c r="T168" s="53"/>
      <c r="U168" s="53"/>
      <c r="V168" s="53"/>
      <c r="W168" s="53"/>
      <c r="X168" s="53"/>
    </row>
    <row r="169" spans="1:24">
      <c r="A169" s="53"/>
      <c r="B169" s="5" t="s">
        <v>3458</v>
      </c>
      <c r="C169" s="5" t="s">
        <v>562</v>
      </c>
      <c r="D169" s="11" t="s">
        <v>551</v>
      </c>
      <c r="E169" s="11" t="s">
        <v>3450</v>
      </c>
      <c r="F169" s="62" t="s">
        <v>3390</v>
      </c>
      <c r="G169" s="26" t="s">
        <v>30</v>
      </c>
      <c r="H169" s="61">
        <v>7000</v>
      </c>
      <c r="I169" s="53"/>
      <c r="J169" s="81" t="str">
        <f t="shared" si="0"/>
        <v>INSERT INTO CHUYENDI VALUES ('C0165', 'G0013', 'G0009', '6:38:05', '6:51:04', 'MT001', 7000);</v>
      </c>
      <c r="K169" s="82"/>
      <c r="L169" s="82"/>
      <c r="M169" s="82"/>
      <c r="N169" s="82"/>
      <c r="O169" s="82"/>
      <c r="P169" s="82"/>
      <c r="Q169" s="53"/>
      <c r="R169" s="53"/>
      <c r="S169" s="53"/>
      <c r="T169" s="53"/>
      <c r="U169" s="53"/>
      <c r="V169" s="53"/>
      <c r="W169" s="53"/>
      <c r="X169" s="53"/>
    </row>
    <row r="170" spans="1:24">
      <c r="A170" s="53"/>
      <c r="B170" s="5" t="s">
        <v>3459</v>
      </c>
      <c r="C170" s="5" t="s">
        <v>562</v>
      </c>
      <c r="D170" s="11" t="s">
        <v>554</v>
      </c>
      <c r="E170" s="11" t="s">
        <v>3450</v>
      </c>
      <c r="F170" s="62" t="s">
        <v>3405</v>
      </c>
      <c r="G170" s="26" t="s">
        <v>30</v>
      </c>
      <c r="H170" s="61">
        <v>6000</v>
      </c>
      <c r="I170" s="53"/>
      <c r="J170" s="81" t="str">
        <f t="shared" si="0"/>
        <v>INSERT INTO CHUYENDI VALUES ('C0166', 'G0013', 'G0010', '6:38:05', '6:48:00', 'MT001', 6000);</v>
      </c>
      <c r="K170" s="82"/>
      <c r="L170" s="82"/>
      <c r="M170" s="82"/>
      <c r="N170" s="82"/>
      <c r="O170" s="82"/>
      <c r="P170" s="82"/>
      <c r="Q170" s="53"/>
      <c r="R170" s="53"/>
      <c r="S170" s="53"/>
      <c r="T170" s="53"/>
      <c r="U170" s="53"/>
      <c r="V170" s="53"/>
      <c r="W170" s="53"/>
      <c r="X170" s="53"/>
    </row>
    <row r="171" spans="1:24">
      <c r="A171" s="53"/>
      <c r="B171" s="5" t="s">
        <v>3460</v>
      </c>
      <c r="C171" s="5" t="s">
        <v>562</v>
      </c>
      <c r="D171" s="11" t="s">
        <v>556</v>
      </c>
      <c r="E171" s="11" t="s">
        <v>3450</v>
      </c>
      <c r="F171" s="62" t="s">
        <v>3420</v>
      </c>
      <c r="G171" s="26" t="s">
        <v>30</v>
      </c>
      <c r="H171" s="61">
        <v>6000</v>
      </c>
      <c r="I171" s="53"/>
      <c r="J171" s="81" t="str">
        <f t="shared" si="0"/>
        <v>INSERT INTO CHUYENDI VALUES ('C0167', 'G0013', 'G0011', '6:38:05', '6:45:10', 'MT001', 6000);</v>
      </c>
      <c r="K171" s="82"/>
      <c r="L171" s="82"/>
      <c r="M171" s="82"/>
      <c r="N171" s="82"/>
      <c r="O171" s="82"/>
      <c r="P171" s="82"/>
      <c r="Q171" s="53"/>
      <c r="R171" s="53"/>
      <c r="S171" s="53"/>
      <c r="T171" s="53"/>
      <c r="U171" s="53"/>
      <c r="V171" s="53"/>
      <c r="W171" s="53"/>
      <c r="X171" s="53"/>
    </row>
    <row r="172" spans="1:24">
      <c r="A172" s="53"/>
      <c r="B172" s="5" t="s">
        <v>3461</v>
      </c>
      <c r="C172" s="5" t="s">
        <v>562</v>
      </c>
      <c r="D172" s="11" t="s">
        <v>559</v>
      </c>
      <c r="E172" s="11" t="s">
        <v>3450</v>
      </c>
      <c r="F172" s="62" t="s">
        <v>3435</v>
      </c>
      <c r="G172" s="26" t="s">
        <v>30</v>
      </c>
      <c r="H172" s="61">
        <v>6000</v>
      </c>
      <c r="I172" s="53"/>
      <c r="J172" s="81" t="str">
        <f t="shared" si="0"/>
        <v>INSERT INTO CHUYENDI VALUES ('C0168', 'G0013', 'G0012', '6:38:05', '6:41:06', 'MT001', 6000);</v>
      </c>
      <c r="K172" s="82"/>
      <c r="L172" s="82"/>
      <c r="M172" s="82"/>
      <c r="N172" s="82"/>
      <c r="O172" s="82"/>
      <c r="P172" s="82"/>
      <c r="Q172" s="53"/>
      <c r="R172" s="53"/>
      <c r="S172" s="53"/>
      <c r="T172" s="53"/>
      <c r="U172" s="53"/>
      <c r="V172" s="53"/>
      <c r="W172" s="53"/>
      <c r="X172" s="53"/>
    </row>
    <row r="173" spans="1:24">
      <c r="A173" s="53"/>
      <c r="B173" s="5" t="s">
        <v>3462</v>
      </c>
      <c r="C173" s="5" t="s">
        <v>562</v>
      </c>
      <c r="D173" s="11" t="s">
        <v>57</v>
      </c>
      <c r="E173" s="11" t="s">
        <v>3463</v>
      </c>
      <c r="F173" s="11" t="s">
        <v>3282</v>
      </c>
      <c r="G173" s="26" t="s">
        <v>30</v>
      </c>
      <c r="H173" s="61">
        <v>6000</v>
      </c>
      <c r="I173" s="53"/>
      <c r="J173" s="81" t="str">
        <f t="shared" si="0"/>
        <v>INSERT INTO CHUYENDI VALUES ('C0169', 'G0013', 'G0014', '6:29:44', '6:31:45', 'MT001', 6000);</v>
      </c>
      <c r="K173" s="82"/>
      <c r="L173" s="82"/>
      <c r="M173" s="82"/>
      <c r="N173" s="82"/>
      <c r="O173" s="82"/>
      <c r="P173" s="82"/>
      <c r="Q173" s="53"/>
      <c r="R173" s="53"/>
      <c r="S173" s="53"/>
      <c r="T173" s="53"/>
      <c r="U173" s="53"/>
      <c r="V173" s="53"/>
      <c r="W173" s="53"/>
      <c r="X173" s="53"/>
    </row>
    <row r="174" spans="1:24">
      <c r="A174" s="53"/>
      <c r="B174" s="5" t="s">
        <v>3464</v>
      </c>
      <c r="C174" s="5" t="s">
        <v>57</v>
      </c>
      <c r="D174" s="11" t="s">
        <v>56</v>
      </c>
      <c r="E174" s="11" t="s">
        <v>3465</v>
      </c>
      <c r="F174" s="11" t="s">
        <v>3285</v>
      </c>
      <c r="G174" s="26" t="s">
        <v>30</v>
      </c>
      <c r="H174" s="61">
        <v>19000</v>
      </c>
      <c r="I174" s="53"/>
      <c r="J174" s="81" t="str">
        <f t="shared" si="0"/>
        <v>INSERT INTO CHUYENDI VALUES ('C0170', 'G0014', 'G0001', '6:35:04', '7:17:25', 'MT001', 19000);</v>
      </c>
      <c r="K174" s="82"/>
      <c r="L174" s="82"/>
      <c r="M174" s="82"/>
      <c r="N174" s="82"/>
      <c r="O174" s="82"/>
      <c r="P174" s="82"/>
      <c r="Q174" s="53"/>
      <c r="R174" s="53"/>
      <c r="S174" s="53"/>
      <c r="T174" s="53"/>
      <c r="U174" s="53"/>
      <c r="V174" s="53"/>
      <c r="W174" s="53"/>
      <c r="X174" s="53"/>
    </row>
    <row r="175" spans="1:24">
      <c r="A175" s="53"/>
      <c r="B175" s="5" t="s">
        <v>3466</v>
      </c>
      <c r="C175" s="5" t="s">
        <v>57</v>
      </c>
      <c r="D175" s="11" t="s">
        <v>533</v>
      </c>
      <c r="E175" s="11" t="s">
        <v>3465</v>
      </c>
      <c r="F175" s="11" t="s">
        <v>3284</v>
      </c>
      <c r="G175" s="26" t="s">
        <v>30</v>
      </c>
      <c r="H175" s="61">
        <v>19000</v>
      </c>
      <c r="I175" s="53"/>
      <c r="J175" s="81" t="str">
        <f t="shared" si="0"/>
        <v>INSERT INTO CHUYENDI VALUES ('C0171', 'G0014', 'G0002', '6:35:04', '7:14:20', 'MT001', 19000);</v>
      </c>
      <c r="K175" s="82"/>
      <c r="L175" s="82"/>
      <c r="M175" s="82"/>
      <c r="N175" s="82"/>
      <c r="O175" s="82"/>
      <c r="P175" s="82"/>
      <c r="Q175" s="53"/>
      <c r="R175" s="53"/>
      <c r="S175" s="53"/>
      <c r="T175" s="53"/>
      <c r="U175" s="53"/>
      <c r="V175" s="53"/>
      <c r="W175" s="53"/>
      <c r="X175" s="53"/>
    </row>
    <row r="176" spans="1:24">
      <c r="A176" s="53"/>
      <c r="B176" s="5" t="s">
        <v>3467</v>
      </c>
      <c r="C176" s="5" t="s">
        <v>57</v>
      </c>
      <c r="D176" s="11" t="s">
        <v>536</v>
      </c>
      <c r="E176" s="11" t="s">
        <v>3465</v>
      </c>
      <c r="F176" s="11" t="s">
        <v>3300</v>
      </c>
      <c r="G176" s="26" t="s">
        <v>30</v>
      </c>
      <c r="H176" s="61">
        <v>17000</v>
      </c>
      <c r="I176" s="53"/>
      <c r="J176" s="81" t="str">
        <f t="shared" si="0"/>
        <v>INSERT INTO CHUYENDI VALUES ('C0172', 'G0014', 'G0003', '6:35:04', '7:11:50', 'MT001', 17000);</v>
      </c>
      <c r="K176" s="82"/>
      <c r="L176" s="82"/>
      <c r="M176" s="82"/>
      <c r="N176" s="82"/>
      <c r="O176" s="82"/>
      <c r="P176" s="82"/>
      <c r="Q176" s="53"/>
      <c r="R176" s="53"/>
      <c r="S176" s="53"/>
      <c r="T176" s="53"/>
      <c r="U176" s="53"/>
      <c r="V176" s="53"/>
      <c r="W176" s="53"/>
      <c r="X176" s="53"/>
    </row>
    <row r="177" spans="1:24">
      <c r="A177" s="53"/>
      <c r="B177" s="5" t="s">
        <v>3468</v>
      </c>
      <c r="C177" s="5" t="s">
        <v>57</v>
      </c>
      <c r="D177" s="11" t="s">
        <v>538</v>
      </c>
      <c r="E177" s="11" t="s">
        <v>3465</v>
      </c>
      <c r="F177" s="11" t="s">
        <v>3315</v>
      </c>
      <c r="G177" s="26" t="s">
        <v>30</v>
      </c>
      <c r="H177" s="61">
        <v>16000</v>
      </c>
      <c r="I177" s="53"/>
      <c r="J177" s="81" t="str">
        <f t="shared" si="0"/>
        <v>INSERT INTO CHUYENDI VALUES ('C0173', 'G0014', 'G0004', '6:35:04', '7:08:25', 'MT001', 16000);</v>
      </c>
      <c r="K177" s="82"/>
      <c r="L177" s="82"/>
      <c r="M177" s="82"/>
      <c r="N177" s="82"/>
      <c r="O177" s="82"/>
      <c r="P177" s="82"/>
      <c r="Q177" s="53"/>
      <c r="R177" s="53"/>
      <c r="S177" s="53"/>
      <c r="T177" s="53"/>
      <c r="U177" s="53"/>
      <c r="V177" s="53"/>
      <c r="W177" s="53"/>
      <c r="X177" s="53"/>
    </row>
    <row r="178" spans="1:24">
      <c r="A178" s="53"/>
      <c r="B178" s="5" t="s">
        <v>3469</v>
      </c>
      <c r="C178" s="5" t="s">
        <v>57</v>
      </c>
      <c r="D178" s="11" t="s">
        <v>73</v>
      </c>
      <c r="E178" s="11" t="s">
        <v>3465</v>
      </c>
      <c r="F178" s="11" t="s">
        <v>3330</v>
      </c>
      <c r="G178" s="26" t="s">
        <v>30</v>
      </c>
      <c r="H178" s="61">
        <v>15000</v>
      </c>
      <c r="I178" s="53"/>
      <c r="J178" s="81" t="str">
        <f t="shared" si="0"/>
        <v>INSERT INTO CHUYENDI VALUES ('C0174', 'G0014', 'G0005', '6:35:04', '7:05:20', 'MT001', 15000);</v>
      </c>
      <c r="K178" s="82"/>
      <c r="L178" s="82"/>
      <c r="M178" s="82"/>
      <c r="N178" s="82"/>
      <c r="O178" s="82"/>
      <c r="P178" s="82"/>
      <c r="Q178" s="53"/>
      <c r="R178" s="53"/>
      <c r="S178" s="53"/>
      <c r="T178" s="53"/>
      <c r="U178" s="53"/>
      <c r="V178" s="53"/>
      <c r="W178" s="53"/>
      <c r="X178" s="53"/>
    </row>
    <row r="179" spans="1:24">
      <c r="A179" s="53"/>
      <c r="B179" s="5" t="s">
        <v>3470</v>
      </c>
      <c r="C179" s="5" t="s">
        <v>57</v>
      </c>
      <c r="D179" s="11" t="s">
        <v>543</v>
      </c>
      <c r="E179" s="11" t="s">
        <v>3465</v>
      </c>
      <c r="F179" s="11" t="s">
        <v>3345</v>
      </c>
      <c r="G179" s="26" t="s">
        <v>30</v>
      </c>
      <c r="H179" s="61">
        <v>13000</v>
      </c>
      <c r="I179" s="53"/>
      <c r="J179" s="81" t="str">
        <f t="shared" si="0"/>
        <v>INSERT INTO CHUYENDI VALUES ('C0175', 'G0014', 'G0006', '6:35:04', '6:58:15', 'MT001', 13000);</v>
      </c>
      <c r="K179" s="82"/>
      <c r="L179" s="82"/>
      <c r="M179" s="82"/>
      <c r="N179" s="82"/>
      <c r="O179" s="82"/>
      <c r="P179" s="82"/>
      <c r="Q179" s="53"/>
      <c r="R179" s="53"/>
      <c r="S179" s="53"/>
      <c r="T179" s="53"/>
      <c r="U179" s="53"/>
      <c r="V179" s="53"/>
      <c r="W179" s="53"/>
      <c r="X179" s="53"/>
    </row>
    <row r="180" spans="1:24">
      <c r="A180" s="53"/>
      <c r="B180" s="5" t="s">
        <v>3471</v>
      </c>
      <c r="C180" s="5" t="s">
        <v>57</v>
      </c>
      <c r="D180" s="11" t="s">
        <v>546</v>
      </c>
      <c r="E180" s="11" t="s">
        <v>3465</v>
      </c>
      <c r="F180" s="11" t="s">
        <v>3360</v>
      </c>
      <c r="G180" s="26" t="s">
        <v>30</v>
      </c>
      <c r="H180" s="61">
        <v>12000</v>
      </c>
      <c r="I180" s="53"/>
      <c r="J180" s="81" t="str">
        <f t="shared" si="0"/>
        <v>INSERT INTO CHUYENDI VALUES ('C0176', 'G0014', 'G0007', '6:35:04', '6:55:03', 'MT001', 12000);</v>
      </c>
      <c r="K180" s="82"/>
      <c r="L180" s="82"/>
      <c r="M180" s="82"/>
      <c r="N180" s="82"/>
      <c r="O180" s="82"/>
      <c r="P180" s="82"/>
      <c r="Q180" s="53"/>
      <c r="R180" s="53"/>
      <c r="S180" s="53"/>
      <c r="T180" s="53"/>
      <c r="U180" s="53"/>
      <c r="V180" s="53"/>
      <c r="W180" s="53"/>
      <c r="X180" s="53"/>
    </row>
    <row r="181" spans="1:24">
      <c r="A181" s="53"/>
      <c r="B181" s="5" t="s">
        <v>3472</v>
      </c>
      <c r="C181" s="5" t="s">
        <v>57</v>
      </c>
      <c r="D181" s="11" t="s">
        <v>548</v>
      </c>
      <c r="E181" s="11" t="s">
        <v>3465</v>
      </c>
      <c r="F181" s="11" t="s">
        <v>3375</v>
      </c>
      <c r="G181" s="26" t="s">
        <v>30</v>
      </c>
      <c r="H181" s="61">
        <v>10000</v>
      </c>
      <c r="I181" s="53"/>
      <c r="J181" s="81" t="str">
        <f t="shared" si="0"/>
        <v>INSERT INTO CHUYENDI VALUES ('C0177', 'G0014', 'G0008', '6:35:04', '6:53:10', 'MT001', 10000);</v>
      </c>
      <c r="K181" s="82"/>
      <c r="L181" s="82"/>
      <c r="M181" s="82"/>
      <c r="N181" s="82"/>
      <c r="O181" s="82"/>
      <c r="P181" s="82"/>
      <c r="Q181" s="53"/>
      <c r="R181" s="53"/>
      <c r="S181" s="53"/>
      <c r="T181" s="53"/>
      <c r="U181" s="53"/>
      <c r="V181" s="53"/>
      <c r="W181" s="53"/>
      <c r="X181" s="53"/>
    </row>
    <row r="182" spans="1:24">
      <c r="A182" s="53"/>
      <c r="B182" s="5" t="s">
        <v>3473</v>
      </c>
      <c r="C182" s="5" t="s">
        <v>57</v>
      </c>
      <c r="D182" s="11" t="s">
        <v>551</v>
      </c>
      <c r="E182" s="11" t="s">
        <v>3465</v>
      </c>
      <c r="F182" s="11" t="s">
        <v>3390</v>
      </c>
      <c r="G182" s="26" t="s">
        <v>30</v>
      </c>
      <c r="H182" s="61">
        <v>9000</v>
      </c>
      <c r="I182" s="53"/>
      <c r="J182" s="81" t="str">
        <f t="shared" si="0"/>
        <v>INSERT INTO CHUYENDI VALUES ('C0178', 'G0014', 'G0009', '6:35:04', '6:51:04', 'MT001', 9000);</v>
      </c>
      <c r="K182" s="82"/>
      <c r="L182" s="82"/>
      <c r="M182" s="82"/>
      <c r="N182" s="82"/>
      <c r="O182" s="82"/>
      <c r="P182" s="82"/>
      <c r="Q182" s="53"/>
      <c r="R182" s="53"/>
      <c r="S182" s="53"/>
      <c r="T182" s="53"/>
      <c r="U182" s="53"/>
      <c r="V182" s="53"/>
      <c r="W182" s="53"/>
      <c r="X182" s="53"/>
    </row>
    <row r="183" spans="1:24">
      <c r="A183" s="53"/>
      <c r="B183" s="5" t="s">
        <v>3474</v>
      </c>
      <c r="C183" s="5" t="s">
        <v>57</v>
      </c>
      <c r="D183" s="11" t="s">
        <v>554</v>
      </c>
      <c r="E183" s="11" t="s">
        <v>3465</v>
      </c>
      <c r="F183" s="11" t="s">
        <v>3405</v>
      </c>
      <c r="G183" s="26" t="s">
        <v>30</v>
      </c>
      <c r="H183" s="61">
        <v>7000</v>
      </c>
      <c r="I183" s="53"/>
      <c r="J183" s="81" t="str">
        <f t="shared" si="0"/>
        <v>INSERT INTO CHUYENDI VALUES ('C0179', 'G0014', 'G0010', '6:35:04', '6:48:00', 'MT001', 7000);</v>
      </c>
      <c r="K183" s="82"/>
      <c r="L183" s="82"/>
      <c r="M183" s="82"/>
      <c r="N183" s="82"/>
      <c r="O183" s="82"/>
      <c r="P183" s="82"/>
      <c r="Q183" s="53"/>
      <c r="R183" s="53"/>
      <c r="S183" s="53"/>
      <c r="T183" s="53"/>
      <c r="U183" s="53"/>
      <c r="V183" s="53"/>
      <c r="W183" s="53"/>
      <c r="X183" s="53"/>
    </row>
    <row r="184" spans="1:24">
      <c r="A184" s="53"/>
      <c r="B184" s="5" t="s">
        <v>3475</v>
      </c>
      <c r="C184" s="5" t="s">
        <v>57</v>
      </c>
      <c r="D184" s="11" t="s">
        <v>556</v>
      </c>
      <c r="E184" s="11" t="s">
        <v>3465</v>
      </c>
      <c r="F184" s="11" t="s">
        <v>3420</v>
      </c>
      <c r="G184" s="26" t="s">
        <v>30</v>
      </c>
      <c r="H184" s="61">
        <v>6000</v>
      </c>
      <c r="I184" s="53"/>
      <c r="J184" s="81" t="str">
        <f t="shared" si="0"/>
        <v>INSERT INTO CHUYENDI VALUES ('C0180', 'G0014', 'G0011', '6:35:04', '6:45:10', 'MT001', 6000);</v>
      </c>
      <c r="K184" s="82"/>
      <c r="L184" s="82"/>
      <c r="M184" s="82"/>
      <c r="N184" s="82"/>
      <c r="O184" s="82"/>
      <c r="P184" s="82"/>
      <c r="Q184" s="53"/>
      <c r="R184" s="53"/>
      <c r="S184" s="53"/>
      <c r="T184" s="53"/>
      <c r="U184" s="53"/>
      <c r="V184" s="53"/>
      <c r="W184" s="53"/>
      <c r="X184" s="53"/>
    </row>
    <row r="185" spans="1:24">
      <c r="A185" s="53"/>
      <c r="B185" s="5" t="s">
        <v>3476</v>
      </c>
      <c r="C185" s="5" t="s">
        <v>57</v>
      </c>
      <c r="D185" s="11" t="s">
        <v>559</v>
      </c>
      <c r="E185" s="11" t="s">
        <v>3465</v>
      </c>
      <c r="F185" s="11" t="s">
        <v>3435</v>
      </c>
      <c r="G185" s="26" t="s">
        <v>30</v>
      </c>
      <c r="H185" s="61">
        <v>6000</v>
      </c>
      <c r="I185" s="53"/>
      <c r="J185" s="81" t="str">
        <f t="shared" si="0"/>
        <v>INSERT INTO CHUYENDI VALUES ('C0181', 'G0014', 'G0012', '6:35:04', '6:41:06', 'MT001', 6000);</v>
      </c>
      <c r="K185" s="82"/>
      <c r="L185" s="82"/>
      <c r="M185" s="82"/>
      <c r="N185" s="82"/>
      <c r="O185" s="82"/>
      <c r="P185" s="82"/>
      <c r="Q185" s="53"/>
      <c r="R185" s="53"/>
      <c r="S185" s="53"/>
      <c r="T185" s="53"/>
      <c r="U185" s="53"/>
      <c r="V185" s="53"/>
      <c r="W185" s="53"/>
      <c r="X185" s="53"/>
    </row>
    <row r="186" spans="1:24">
      <c r="A186" s="53"/>
      <c r="B186" s="5" t="s">
        <v>3477</v>
      </c>
      <c r="C186" s="5" t="s">
        <v>57</v>
      </c>
      <c r="D186" s="11" t="s">
        <v>562</v>
      </c>
      <c r="E186" s="11" t="s">
        <v>3465</v>
      </c>
      <c r="F186" s="11" t="s">
        <v>3450</v>
      </c>
      <c r="G186" s="26" t="s">
        <v>30</v>
      </c>
      <c r="H186" s="61">
        <v>6000</v>
      </c>
      <c r="I186" s="53"/>
      <c r="J186" s="81" t="str">
        <f t="shared" si="0"/>
        <v>INSERT INTO CHUYENDI VALUES ('C0182', 'G0014', 'G0013', '6:35:04', '6:38:05', 'MT001', 6000);</v>
      </c>
      <c r="K186" s="82"/>
      <c r="L186" s="82"/>
      <c r="M186" s="82"/>
      <c r="N186" s="82"/>
      <c r="O186" s="82"/>
      <c r="P186" s="82"/>
      <c r="Q186" s="53"/>
      <c r="R186" s="53"/>
      <c r="S186" s="53"/>
      <c r="T186" s="53"/>
      <c r="U186" s="53"/>
      <c r="V186" s="53"/>
      <c r="W186" s="53"/>
      <c r="X186" s="53"/>
    </row>
    <row r="187" spans="1:24">
      <c r="A187" s="53"/>
      <c r="B187" s="5" t="s">
        <v>3478</v>
      </c>
      <c r="C187" s="5" t="s">
        <v>59</v>
      </c>
      <c r="D187" s="11" t="s">
        <v>567</v>
      </c>
      <c r="E187" s="11"/>
      <c r="F187" s="11"/>
      <c r="G187" s="63" t="s">
        <v>35</v>
      </c>
      <c r="H187" s="63"/>
      <c r="I187" s="53"/>
      <c r="J187" s="81" t="str">
        <f t="shared" ref="J187:J583" si="1">"INSERT INTO CHUYENDI VALUES ('"&amp;B187&amp;"', '"&amp;C187&amp;"', '"&amp;D187&amp;"', '"&amp;E187&amp;"', '"&amp;F187&amp;"', '"&amp;G187&amp;"');"</f>
        <v>INSERT INTO CHUYENDI VALUES ('C0183', 'G0015', 'G0016', '', '', 'MT002');</v>
      </c>
      <c r="K187" s="82"/>
      <c r="L187" s="82"/>
      <c r="M187" s="82"/>
      <c r="N187" s="82"/>
      <c r="O187" s="82"/>
      <c r="P187" s="82"/>
      <c r="Q187" s="53"/>
      <c r="R187" s="53"/>
      <c r="S187" s="53"/>
      <c r="T187" s="53"/>
      <c r="U187" s="53"/>
      <c r="V187" s="53"/>
      <c r="W187" s="53"/>
      <c r="X187" s="53"/>
    </row>
    <row r="188" spans="1:24">
      <c r="A188" s="53"/>
      <c r="B188" s="5" t="s">
        <v>3479</v>
      </c>
      <c r="C188" s="5" t="s">
        <v>59</v>
      </c>
      <c r="D188" s="11" t="s">
        <v>570</v>
      </c>
      <c r="E188" s="11"/>
      <c r="F188" s="11"/>
      <c r="G188" s="63" t="s">
        <v>35</v>
      </c>
      <c r="H188" s="63"/>
      <c r="I188" s="53"/>
      <c r="J188" s="81" t="str">
        <f t="shared" si="1"/>
        <v>INSERT INTO CHUYENDI VALUES ('C0184', 'G0015', 'G0017', '', '', 'MT002');</v>
      </c>
      <c r="K188" s="82"/>
      <c r="L188" s="82"/>
      <c r="M188" s="82"/>
      <c r="N188" s="82"/>
      <c r="O188" s="82"/>
      <c r="P188" s="82"/>
      <c r="Q188" s="53"/>
      <c r="R188" s="53"/>
      <c r="S188" s="53"/>
      <c r="T188" s="53"/>
      <c r="U188" s="53"/>
      <c r="V188" s="53"/>
      <c r="W188" s="53"/>
      <c r="X188" s="53"/>
    </row>
    <row r="189" spans="1:24">
      <c r="A189" s="53"/>
      <c r="B189" s="5" t="s">
        <v>3480</v>
      </c>
      <c r="C189" s="5" t="s">
        <v>59</v>
      </c>
      <c r="D189" s="11" t="s">
        <v>573</v>
      </c>
      <c r="E189" s="11"/>
      <c r="F189" s="11"/>
      <c r="G189" s="63" t="s">
        <v>35</v>
      </c>
      <c r="H189" s="63"/>
      <c r="I189" s="53"/>
      <c r="J189" s="81" t="str">
        <f t="shared" si="1"/>
        <v>INSERT INTO CHUYENDI VALUES ('C0185', 'G0015', 'G0018', '', '', 'MT002');</v>
      </c>
      <c r="K189" s="82"/>
      <c r="L189" s="82"/>
      <c r="M189" s="82"/>
      <c r="N189" s="82"/>
      <c r="O189" s="82"/>
      <c r="P189" s="82"/>
      <c r="Q189" s="53"/>
      <c r="R189" s="53"/>
      <c r="S189" s="53"/>
      <c r="T189" s="53"/>
      <c r="U189" s="53"/>
      <c r="V189" s="53"/>
      <c r="W189" s="53"/>
      <c r="X189" s="53"/>
    </row>
    <row r="190" spans="1:24">
      <c r="A190" s="53"/>
      <c r="B190" s="5" t="s">
        <v>3481</v>
      </c>
      <c r="C190" s="5" t="s">
        <v>59</v>
      </c>
      <c r="D190" s="11" t="s">
        <v>576</v>
      </c>
      <c r="E190" s="11"/>
      <c r="F190" s="11"/>
      <c r="G190" s="63" t="s">
        <v>35</v>
      </c>
      <c r="H190" s="63"/>
      <c r="I190" s="53"/>
      <c r="J190" s="81" t="str">
        <f t="shared" si="1"/>
        <v>INSERT INTO CHUYENDI VALUES ('C0186', 'G0015', 'G0019', '', '', 'MT002');</v>
      </c>
      <c r="K190" s="82"/>
      <c r="L190" s="82"/>
      <c r="M190" s="82"/>
      <c r="N190" s="82"/>
      <c r="O190" s="82"/>
      <c r="P190" s="82"/>
      <c r="Q190" s="53"/>
      <c r="R190" s="53"/>
      <c r="S190" s="53"/>
      <c r="T190" s="53"/>
      <c r="U190" s="53"/>
      <c r="V190" s="53"/>
      <c r="W190" s="53"/>
      <c r="X190" s="53"/>
    </row>
    <row r="191" spans="1:24">
      <c r="A191" s="53"/>
      <c r="B191" s="5" t="s">
        <v>3482</v>
      </c>
      <c r="C191" s="5" t="s">
        <v>59</v>
      </c>
      <c r="D191" s="11" t="s">
        <v>578</v>
      </c>
      <c r="E191" s="11"/>
      <c r="F191" s="11"/>
      <c r="G191" s="63" t="s">
        <v>35</v>
      </c>
      <c r="H191" s="63"/>
      <c r="I191" s="53"/>
      <c r="J191" s="81" t="str">
        <f t="shared" si="1"/>
        <v>INSERT INTO CHUYENDI VALUES ('C0187', 'G0015', 'G0020', '', '', 'MT002');</v>
      </c>
      <c r="K191" s="82"/>
      <c r="L191" s="82"/>
      <c r="M191" s="82"/>
      <c r="N191" s="82"/>
      <c r="O191" s="82"/>
      <c r="P191" s="82"/>
      <c r="Q191" s="53"/>
      <c r="R191" s="53"/>
      <c r="S191" s="53"/>
      <c r="T191" s="53"/>
      <c r="U191" s="53"/>
      <c r="V191" s="53"/>
      <c r="W191" s="53"/>
      <c r="X191" s="53"/>
    </row>
    <row r="192" spans="1:24">
      <c r="A192" s="53"/>
      <c r="B192" s="5" t="s">
        <v>3483</v>
      </c>
      <c r="C192" s="5" t="s">
        <v>59</v>
      </c>
      <c r="D192" s="11" t="s">
        <v>581</v>
      </c>
      <c r="E192" s="11"/>
      <c r="F192" s="11"/>
      <c r="G192" s="26" t="s">
        <v>35</v>
      </c>
      <c r="H192" s="26"/>
      <c r="I192" s="53"/>
      <c r="J192" s="81" t="str">
        <f t="shared" si="1"/>
        <v>INSERT INTO CHUYENDI VALUES ('C0188', 'G0015', 'G0021', '', '', 'MT002');</v>
      </c>
      <c r="K192" s="82"/>
      <c r="L192" s="82"/>
      <c r="M192" s="82"/>
      <c r="N192" s="82"/>
      <c r="O192" s="82"/>
      <c r="P192" s="82"/>
      <c r="Q192" s="53"/>
      <c r="R192" s="53"/>
      <c r="S192" s="53"/>
      <c r="T192" s="53"/>
      <c r="U192" s="53"/>
      <c r="V192" s="53"/>
      <c r="W192" s="53"/>
      <c r="X192" s="53"/>
    </row>
    <row r="193" spans="1:24">
      <c r="A193" s="53"/>
      <c r="B193" s="5" t="s">
        <v>3484</v>
      </c>
      <c r="C193" s="5" t="s">
        <v>59</v>
      </c>
      <c r="D193" s="11" t="s">
        <v>584</v>
      </c>
      <c r="E193" s="11"/>
      <c r="F193" s="11"/>
      <c r="G193" s="26" t="s">
        <v>35</v>
      </c>
      <c r="H193" s="26"/>
      <c r="I193" s="53"/>
      <c r="J193" s="81" t="str">
        <f t="shared" si="1"/>
        <v>INSERT INTO CHUYENDI VALUES ('C0189', 'G0015', 'G0022', '', '', 'MT002');</v>
      </c>
      <c r="K193" s="82"/>
      <c r="L193" s="82"/>
      <c r="M193" s="82"/>
      <c r="N193" s="82"/>
      <c r="O193" s="82"/>
      <c r="P193" s="82"/>
      <c r="Q193" s="53"/>
      <c r="R193" s="53"/>
      <c r="S193" s="53"/>
      <c r="T193" s="53"/>
      <c r="U193" s="53"/>
      <c r="V193" s="53"/>
      <c r="W193" s="53"/>
      <c r="X193" s="53"/>
    </row>
    <row r="194" spans="1:24">
      <c r="A194" s="53"/>
      <c r="B194" s="5" t="s">
        <v>3485</v>
      </c>
      <c r="C194" s="5" t="s">
        <v>59</v>
      </c>
      <c r="D194" s="11" t="s">
        <v>587</v>
      </c>
      <c r="E194" s="11"/>
      <c r="F194" s="11"/>
      <c r="G194" s="26" t="s">
        <v>35</v>
      </c>
      <c r="H194" s="26"/>
      <c r="I194" s="53"/>
      <c r="J194" s="81" t="str">
        <f t="shared" si="1"/>
        <v>INSERT INTO CHUYENDI VALUES ('C0190', 'G0015', 'G0023', '', '', 'MT002');</v>
      </c>
      <c r="K194" s="82"/>
      <c r="L194" s="82"/>
      <c r="M194" s="82"/>
      <c r="N194" s="82"/>
      <c r="O194" s="82"/>
      <c r="P194" s="82"/>
      <c r="Q194" s="53"/>
      <c r="R194" s="53"/>
      <c r="S194" s="53"/>
      <c r="T194" s="53"/>
      <c r="U194" s="53"/>
      <c r="V194" s="53"/>
      <c r="W194" s="53"/>
      <c r="X194" s="53"/>
    </row>
    <row r="195" spans="1:24">
      <c r="A195" s="53"/>
      <c r="B195" s="5" t="s">
        <v>3486</v>
      </c>
      <c r="C195" s="5" t="s">
        <v>59</v>
      </c>
      <c r="D195" s="11" t="s">
        <v>590</v>
      </c>
      <c r="E195" s="11"/>
      <c r="F195" s="11"/>
      <c r="G195" s="26" t="s">
        <v>35</v>
      </c>
      <c r="H195" s="26"/>
      <c r="I195" s="53"/>
      <c r="J195" s="81" t="str">
        <f t="shared" si="1"/>
        <v>INSERT INTO CHUYENDI VALUES ('C0191', 'G0015', 'G0024', '', '', 'MT002');</v>
      </c>
      <c r="K195" s="82"/>
      <c r="L195" s="82"/>
      <c r="M195" s="82"/>
      <c r="N195" s="82"/>
      <c r="O195" s="82"/>
      <c r="P195" s="82"/>
      <c r="Q195" s="53"/>
      <c r="R195" s="53"/>
      <c r="S195" s="53"/>
      <c r="T195" s="53"/>
      <c r="U195" s="53"/>
      <c r="V195" s="53"/>
      <c r="W195" s="53"/>
      <c r="X195" s="53"/>
    </row>
    <row r="196" spans="1:24">
      <c r="A196" s="53"/>
      <c r="B196" s="5" t="s">
        <v>3487</v>
      </c>
      <c r="C196" s="5" t="s">
        <v>59</v>
      </c>
      <c r="D196" s="11" t="s">
        <v>593</v>
      </c>
      <c r="E196" s="11"/>
      <c r="F196" s="11"/>
      <c r="G196" s="26" t="s">
        <v>35</v>
      </c>
      <c r="H196" s="26"/>
      <c r="I196" s="53"/>
      <c r="J196" s="81" t="str">
        <f t="shared" si="1"/>
        <v>INSERT INTO CHUYENDI VALUES ('C0192', 'G0015', 'G0025', '', '', 'MT002');</v>
      </c>
      <c r="K196" s="82"/>
      <c r="L196" s="82"/>
      <c r="M196" s="82"/>
      <c r="N196" s="82"/>
      <c r="O196" s="82"/>
      <c r="P196" s="82"/>
      <c r="Q196" s="53"/>
      <c r="R196" s="53"/>
      <c r="S196" s="53"/>
      <c r="T196" s="53"/>
      <c r="U196" s="53"/>
      <c r="V196" s="53"/>
      <c r="W196" s="53"/>
      <c r="X196" s="53"/>
    </row>
    <row r="197" spans="1:24">
      <c r="A197" s="53"/>
      <c r="B197" s="5" t="s">
        <v>3488</v>
      </c>
      <c r="C197" s="5" t="s">
        <v>59</v>
      </c>
      <c r="D197" s="11" t="s">
        <v>596</v>
      </c>
      <c r="E197" s="11"/>
      <c r="F197" s="11"/>
      <c r="G197" s="26" t="s">
        <v>35</v>
      </c>
      <c r="H197" s="26"/>
      <c r="I197" s="53"/>
      <c r="J197" s="81" t="str">
        <f t="shared" si="1"/>
        <v>INSERT INTO CHUYENDI VALUES ('C0193', 'G0015', 'G0026', '', '', 'MT002');</v>
      </c>
      <c r="K197" s="82"/>
      <c r="L197" s="82"/>
      <c r="M197" s="82"/>
      <c r="N197" s="82"/>
      <c r="O197" s="82"/>
      <c r="P197" s="82"/>
      <c r="Q197" s="53"/>
      <c r="R197" s="53"/>
      <c r="S197" s="53"/>
      <c r="T197" s="53"/>
      <c r="U197" s="53"/>
      <c r="V197" s="53"/>
      <c r="W197" s="53"/>
      <c r="X197" s="53"/>
    </row>
    <row r="198" spans="1:24">
      <c r="A198" s="53"/>
      <c r="B198" s="5" t="s">
        <v>3489</v>
      </c>
      <c r="C198" s="5" t="s">
        <v>59</v>
      </c>
      <c r="D198" s="11" t="s">
        <v>599</v>
      </c>
      <c r="E198" s="11"/>
      <c r="F198" s="11"/>
      <c r="G198" s="26" t="s">
        <v>35</v>
      </c>
      <c r="H198" s="26"/>
      <c r="I198" s="53"/>
      <c r="J198" s="81" t="str">
        <f t="shared" si="1"/>
        <v>INSERT INTO CHUYENDI VALUES ('C0194', 'G0015', 'G0027', '', '', 'MT002');</v>
      </c>
      <c r="K198" s="82"/>
      <c r="L198" s="82"/>
      <c r="M198" s="82"/>
      <c r="N198" s="82"/>
      <c r="O198" s="82"/>
      <c r="P198" s="82"/>
      <c r="Q198" s="53"/>
      <c r="R198" s="53"/>
      <c r="S198" s="53"/>
      <c r="T198" s="53"/>
      <c r="U198" s="53"/>
      <c r="V198" s="53"/>
      <c r="W198" s="53"/>
      <c r="X198" s="53"/>
    </row>
    <row r="199" spans="1:24">
      <c r="A199" s="53"/>
      <c r="B199" s="5" t="s">
        <v>3490</v>
      </c>
      <c r="C199" s="5" t="s">
        <v>59</v>
      </c>
      <c r="D199" s="11" t="s">
        <v>77</v>
      </c>
      <c r="E199" s="11"/>
      <c r="F199" s="11"/>
      <c r="G199" s="26" t="s">
        <v>35</v>
      </c>
      <c r="H199" s="26"/>
      <c r="I199" s="53"/>
      <c r="J199" s="81" t="str">
        <f t="shared" si="1"/>
        <v>INSERT INTO CHUYENDI VALUES ('C0195', 'G0015', 'G0028', '', '', 'MT002');</v>
      </c>
      <c r="K199" s="82"/>
      <c r="L199" s="82"/>
      <c r="M199" s="82"/>
      <c r="N199" s="82"/>
      <c r="O199" s="82"/>
      <c r="P199" s="82"/>
      <c r="Q199" s="53"/>
      <c r="R199" s="53"/>
      <c r="S199" s="53"/>
      <c r="T199" s="53"/>
      <c r="U199" s="53"/>
      <c r="V199" s="53"/>
      <c r="W199" s="53"/>
      <c r="X199" s="53"/>
    </row>
    <row r="200" spans="1:24">
      <c r="A200" s="53"/>
      <c r="B200" s="5" t="s">
        <v>3491</v>
      </c>
      <c r="C200" s="5" t="s">
        <v>59</v>
      </c>
      <c r="D200" s="11" t="s">
        <v>604</v>
      </c>
      <c r="E200" s="11"/>
      <c r="F200" s="11"/>
      <c r="G200" s="26" t="s">
        <v>35</v>
      </c>
      <c r="H200" s="26"/>
      <c r="I200" s="53"/>
      <c r="J200" s="81" t="str">
        <f t="shared" si="1"/>
        <v>INSERT INTO CHUYENDI VALUES ('C0196', 'G0015', 'G0029', '', '', 'MT002');</v>
      </c>
      <c r="K200" s="82"/>
      <c r="L200" s="82"/>
      <c r="M200" s="82"/>
      <c r="N200" s="82"/>
      <c r="O200" s="82"/>
      <c r="P200" s="82"/>
      <c r="Q200" s="53"/>
      <c r="R200" s="53"/>
      <c r="S200" s="53"/>
      <c r="T200" s="53"/>
      <c r="U200" s="53"/>
      <c r="V200" s="53"/>
      <c r="W200" s="53"/>
      <c r="X200" s="53"/>
    </row>
    <row r="201" spans="1:24">
      <c r="A201" s="53"/>
      <c r="B201" s="5" t="s">
        <v>3492</v>
      </c>
      <c r="C201" s="5" t="s">
        <v>59</v>
      </c>
      <c r="D201" s="11" t="s">
        <v>607</v>
      </c>
      <c r="E201" s="11"/>
      <c r="F201" s="11"/>
      <c r="G201" s="26" t="s">
        <v>35</v>
      </c>
      <c r="H201" s="26"/>
      <c r="I201" s="53"/>
      <c r="J201" s="81" t="str">
        <f t="shared" si="1"/>
        <v>INSERT INTO CHUYENDI VALUES ('C0197', 'G0015', 'G0030', '', '', 'MT002');</v>
      </c>
      <c r="K201" s="82"/>
      <c r="L201" s="82"/>
      <c r="M201" s="82"/>
      <c r="N201" s="82"/>
      <c r="O201" s="82"/>
      <c r="P201" s="82"/>
      <c r="Q201" s="53"/>
      <c r="R201" s="53"/>
      <c r="S201" s="53"/>
      <c r="T201" s="53"/>
      <c r="U201" s="53"/>
      <c r="V201" s="53"/>
      <c r="W201" s="53"/>
      <c r="X201" s="53"/>
    </row>
    <row r="202" spans="1:24">
      <c r="A202" s="53"/>
      <c r="B202" s="5" t="s">
        <v>3493</v>
      </c>
      <c r="C202" s="5" t="s">
        <v>59</v>
      </c>
      <c r="D202" s="11" t="s">
        <v>609</v>
      </c>
      <c r="E202" s="11"/>
      <c r="F202" s="11"/>
      <c r="G202" s="26" t="s">
        <v>35</v>
      </c>
      <c r="H202" s="26"/>
      <c r="I202" s="53"/>
      <c r="J202" s="81" t="str">
        <f t="shared" si="1"/>
        <v>INSERT INTO CHUYENDI VALUES ('C0198', 'G0015', 'G0031', '', '', 'MT002');</v>
      </c>
      <c r="K202" s="82"/>
      <c r="L202" s="82"/>
      <c r="M202" s="82"/>
      <c r="N202" s="82"/>
      <c r="O202" s="82"/>
      <c r="P202" s="82"/>
      <c r="Q202" s="53"/>
      <c r="R202" s="53"/>
      <c r="S202" s="53"/>
      <c r="T202" s="53"/>
      <c r="U202" s="53"/>
      <c r="V202" s="53"/>
      <c r="W202" s="53"/>
      <c r="X202" s="53"/>
    </row>
    <row r="203" spans="1:24">
      <c r="A203" s="53"/>
      <c r="B203" s="5" t="s">
        <v>3494</v>
      </c>
      <c r="C203" s="5" t="s">
        <v>59</v>
      </c>
      <c r="D203" s="11" t="s">
        <v>612</v>
      </c>
      <c r="E203" s="11"/>
      <c r="F203" s="11"/>
      <c r="G203" s="26" t="s">
        <v>35</v>
      </c>
      <c r="H203" s="26"/>
      <c r="I203" s="53"/>
      <c r="J203" s="81" t="str">
        <f t="shared" si="1"/>
        <v>INSERT INTO CHUYENDI VALUES ('C0199', 'G0015', 'G0032', '', '', 'MT002');</v>
      </c>
      <c r="K203" s="82"/>
      <c r="L203" s="82"/>
      <c r="M203" s="82"/>
      <c r="N203" s="82"/>
      <c r="O203" s="82"/>
      <c r="P203" s="82"/>
      <c r="Q203" s="53"/>
      <c r="R203" s="53"/>
      <c r="S203" s="53"/>
      <c r="T203" s="53"/>
      <c r="U203" s="53"/>
      <c r="V203" s="53"/>
      <c r="W203" s="53"/>
      <c r="X203" s="53"/>
    </row>
    <row r="204" spans="1:24">
      <c r="A204" s="53"/>
      <c r="B204" s="5" t="s">
        <v>3495</v>
      </c>
      <c r="C204" s="5" t="s">
        <v>59</v>
      </c>
      <c r="D204" s="11" t="s">
        <v>615</v>
      </c>
      <c r="E204" s="11"/>
      <c r="F204" s="11"/>
      <c r="G204" s="26" t="s">
        <v>35</v>
      </c>
      <c r="H204" s="26"/>
      <c r="I204" s="53"/>
      <c r="J204" s="81" t="str">
        <f t="shared" si="1"/>
        <v>INSERT INTO CHUYENDI VALUES ('C0200', 'G0015', 'G0033', '', '', 'MT002');</v>
      </c>
      <c r="K204" s="82"/>
      <c r="L204" s="82"/>
      <c r="M204" s="82"/>
      <c r="N204" s="82"/>
      <c r="O204" s="82"/>
      <c r="P204" s="82"/>
      <c r="Q204" s="53"/>
      <c r="R204" s="53"/>
      <c r="S204" s="53"/>
      <c r="T204" s="53"/>
      <c r="U204" s="53"/>
      <c r="V204" s="53"/>
      <c r="W204" s="53"/>
      <c r="X204" s="53"/>
    </row>
    <row r="205" spans="1:24">
      <c r="A205" s="53"/>
      <c r="B205" s="5" t="s">
        <v>3496</v>
      </c>
      <c r="C205" s="5" t="s">
        <v>59</v>
      </c>
      <c r="D205" s="11" t="s">
        <v>618</v>
      </c>
      <c r="E205" s="11"/>
      <c r="F205" s="11"/>
      <c r="G205" s="26" t="s">
        <v>35</v>
      </c>
      <c r="H205" s="26"/>
      <c r="I205" s="53"/>
      <c r="J205" s="81" t="str">
        <f t="shared" si="1"/>
        <v>INSERT INTO CHUYENDI VALUES ('C0201', 'G0015', 'G0034', '', '', 'MT002');</v>
      </c>
      <c r="K205" s="82"/>
      <c r="L205" s="82"/>
      <c r="M205" s="82"/>
      <c r="N205" s="82"/>
      <c r="O205" s="82"/>
      <c r="P205" s="82"/>
      <c r="Q205" s="53"/>
      <c r="R205" s="53"/>
      <c r="S205" s="53"/>
      <c r="T205" s="53"/>
      <c r="U205" s="53"/>
      <c r="V205" s="53"/>
      <c r="W205" s="53"/>
      <c r="X205" s="53"/>
    </row>
    <row r="206" spans="1:24">
      <c r="A206" s="53"/>
      <c r="B206" s="5" t="s">
        <v>3497</v>
      </c>
      <c r="C206" s="5" t="s">
        <v>59</v>
      </c>
      <c r="D206" s="11" t="s">
        <v>620</v>
      </c>
      <c r="E206" s="11"/>
      <c r="F206" s="11"/>
      <c r="G206" s="26" t="s">
        <v>35</v>
      </c>
      <c r="H206" s="26"/>
      <c r="I206" s="53"/>
      <c r="J206" s="81" t="str">
        <f t="shared" si="1"/>
        <v>INSERT INTO CHUYENDI VALUES ('C0202', 'G0015', 'G0035', '', '', 'MT002');</v>
      </c>
      <c r="K206" s="82"/>
      <c r="L206" s="82"/>
      <c r="M206" s="82"/>
      <c r="N206" s="82"/>
      <c r="O206" s="82"/>
      <c r="P206" s="82"/>
      <c r="Q206" s="53"/>
      <c r="R206" s="53"/>
      <c r="S206" s="53"/>
      <c r="T206" s="53"/>
      <c r="U206" s="53"/>
      <c r="V206" s="53"/>
      <c r="W206" s="53"/>
      <c r="X206" s="53"/>
    </row>
    <row r="207" spans="1:24">
      <c r="A207" s="53"/>
      <c r="B207" s="5" t="s">
        <v>3498</v>
      </c>
      <c r="C207" s="5" t="s">
        <v>59</v>
      </c>
      <c r="D207" s="11" t="s">
        <v>623</v>
      </c>
      <c r="E207" s="11"/>
      <c r="F207" s="11"/>
      <c r="G207" s="26" t="s">
        <v>35</v>
      </c>
      <c r="H207" s="26"/>
      <c r="I207" s="53"/>
      <c r="J207" s="81" t="str">
        <f t="shared" si="1"/>
        <v>INSERT INTO CHUYENDI VALUES ('C0203', 'G0015', 'G0036', '', '', 'MT002');</v>
      </c>
      <c r="K207" s="82"/>
      <c r="L207" s="82"/>
      <c r="M207" s="82"/>
      <c r="N207" s="82"/>
      <c r="O207" s="82"/>
      <c r="P207" s="82"/>
      <c r="Q207" s="53"/>
      <c r="R207" s="53"/>
      <c r="S207" s="53"/>
      <c r="T207" s="53"/>
      <c r="U207" s="53"/>
      <c r="V207" s="53"/>
      <c r="W207" s="53"/>
      <c r="X207" s="53"/>
    </row>
    <row r="208" spans="1:24">
      <c r="A208" s="53"/>
      <c r="B208" s="5" t="s">
        <v>3499</v>
      </c>
      <c r="C208" s="5" t="s">
        <v>59</v>
      </c>
      <c r="D208" s="11" t="s">
        <v>625</v>
      </c>
      <c r="E208" s="11"/>
      <c r="F208" s="11"/>
      <c r="G208" s="26" t="s">
        <v>35</v>
      </c>
      <c r="H208" s="26"/>
      <c r="I208" s="53"/>
      <c r="J208" s="81" t="str">
        <f t="shared" si="1"/>
        <v>INSERT INTO CHUYENDI VALUES ('C0204', 'G0015', 'G0037', '', '', 'MT002');</v>
      </c>
      <c r="K208" s="82"/>
      <c r="L208" s="82"/>
      <c r="M208" s="82"/>
      <c r="N208" s="82"/>
      <c r="O208" s="82"/>
      <c r="P208" s="82"/>
      <c r="Q208" s="53"/>
      <c r="R208" s="53"/>
      <c r="S208" s="53"/>
      <c r="T208" s="53"/>
      <c r="U208" s="53"/>
      <c r="V208" s="53"/>
      <c r="W208" s="53"/>
      <c r="X208" s="53"/>
    </row>
    <row r="209" spans="1:24">
      <c r="A209" s="53"/>
      <c r="B209" s="5" t="s">
        <v>3500</v>
      </c>
      <c r="C209" s="5" t="s">
        <v>59</v>
      </c>
      <c r="D209" s="11" t="s">
        <v>628</v>
      </c>
      <c r="E209" s="11"/>
      <c r="F209" s="11"/>
      <c r="G209" s="26" t="s">
        <v>35</v>
      </c>
      <c r="H209" s="26"/>
      <c r="I209" s="53"/>
      <c r="J209" s="81" t="str">
        <f t="shared" si="1"/>
        <v>INSERT INTO CHUYENDI VALUES ('C0205', 'G0015', 'G0038', '', '', 'MT002');</v>
      </c>
      <c r="K209" s="82"/>
      <c r="L209" s="82"/>
      <c r="M209" s="82"/>
      <c r="N209" s="82"/>
      <c r="O209" s="82"/>
      <c r="P209" s="82"/>
      <c r="Q209" s="53"/>
      <c r="R209" s="53"/>
      <c r="S209" s="53"/>
      <c r="T209" s="53"/>
      <c r="U209" s="53"/>
      <c r="V209" s="53"/>
      <c r="W209" s="53"/>
      <c r="X209" s="53"/>
    </row>
    <row r="210" spans="1:24">
      <c r="A210" s="53"/>
      <c r="B210" s="5" t="s">
        <v>3501</v>
      </c>
      <c r="C210" s="5" t="s">
        <v>59</v>
      </c>
      <c r="D210" s="11" t="s">
        <v>631</v>
      </c>
      <c r="E210" s="11"/>
      <c r="F210" s="11"/>
      <c r="G210" s="26" t="s">
        <v>35</v>
      </c>
      <c r="H210" s="26"/>
      <c r="I210" s="53"/>
      <c r="J210" s="81" t="str">
        <f t="shared" si="1"/>
        <v>INSERT INTO CHUYENDI VALUES ('C0206', 'G0015', 'G0039', '', '', 'MT002');</v>
      </c>
      <c r="K210" s="82"/>
      <c r="L210" s="82"/>
      <c r="M210" s="82"/>
      <c r="N210" s="82"/>
      <c r="O210" s="82"/>
      <c r="P210" s="82"/>
      <c r="Q210" s="53"/>
      <c r="R210" s="53"/>
      <c r="S210" s="53"/>
      <c r="T210" s="53"/>
      <c r="U210" s="53"/>
      <c r="V210" s="53"/>
      <c r="W210" s="53"/>
      <c r="X210" s="53"/>
    </row>
    <row r="211" spans="1:24">
      <c r="A211" s="53"/>
      <c r="B211" s="5" t="s">
        <v>3502</v>
      </c>
      <c r="C211" s="5" t="s">
        <v>59</v>
      </c>
      <c r="D211" s="11" t="s">
        <v>633</v>
      </c>
      <c r="E211" s="11"/>
      <c r="F211" s="11"/>
      <c r="G211" s="26" t="s">
        <v>35</v>
      </c>
      <c r="H211" s="26"/>
      <c r="I211" s="53"/>
      <c r="J211" s="81" t="str">
        <f t="shared" si="1"/>
        <v>INSERT INTO CHUYENDI VALUES ('C0207', 'G0015', 'G0040', '', '', 'MT002');</v>
      </c>
      <c r="K211" s="82"/>
      <c r="L211" s="82"/>
      <c r="M211" s="82"/>
      <c r="N211" s="82"/>
      <c r="O211" s="82"/>
      <c r="P211" s="82"/>
      <c r="Q211" s="53"/>
      <c r="R211" s="53"/>
      <c r="S211" s="53"/>
      <c r="T211" s="53"/>
      <c r="U211" s="53"/>
      <c r="V211" s="53"/>
      <c r="W211" s="53"/>
      <c r="X211" s="53"/>
    </row>
    <row r="212" spans="1:24">
      <c r="A212" s="53"/>
      <c r="B212" s="5" t="s">
        <v>3503</v>
      </c>
      <c r="C212" s="5" t="s">
        <v>59</v>
      </c>
      <c r="D212" s="11" t="s">
        <v>635</v>
      </c>
      <c r="E212" s="11"/>
      <c r="F212" s="11"/>
      <c r="G212" s="26" t="s">
        <v>35</v>
      </c>
      <c r="H212" s="26"/>
      <c r="I212" s="53"/>
      <c r="J212" s="81" t="str">
        <f t="shared" si="1"/>
        <v>INSERT INTO CHUYENDI VALUES ('C0208', 'G0015', 'G0041', '', '', 'MT002');</v>
      </c>
      <c r="K212" s="82"/>
      <c r="L212" s="82"/>
      <c r="M212" s="82"/>
      <c r="N212" s="82"/>
      <c r="O212" s="82"/>
      <c r="P212" s="82"/>
      <c r="Q212" s="53"/>
      <c r="R212" s="53"/>
      <c r="S212" s="53"/>
      <c r="T212" s="53"/>
      <c r="U212" s="53"/>
      <c r="V212" s="53"/>
      <c r="W212" s="53"/>
      <c r="X212" s="53"/>
    </row>
    <row r="213" spans="1:24">
      <c r="A213" s="53"/>
      <c r="B213" s="5" t="s">
        <v>3504</v>
      </c>
      <c r="C213" s="5" t="s">
        <v>59</v>
      </c>
      <c r="D213" s="11" t="s">
        <v>638</v>
      </c>
      <c r="E213" s="11"/>
      <c r="F213" s="11"/>
      <c r="G213" s="26" t="s">
        <v>35</v>
      </c>
      <c r="H213" s="26"/>
      <c r="I213" s="53"/>
      <c r="J213" s="81" t="str">
        <f t="shared" si="1"/>
        <v>INSERT INTO CHUYENDI VALUES ('C0209', 'G0015', 'G0042', '', '', 'MT002');</v>
      </c>
      <c r="K213" s="82"/>
      <c r="L213" s="82"/>
      <c r="M213" s="82"/>
      <c r="N213" s="82"/>
      <c r="O213" s="82"/>
      <c r="P213" s="82"/>
      <c r="Q213" s="53"/>
      <c r="R213" s="53"/>
      <c r="S213" s="53"/>
      <c r="T213" s="53"/>
      <c r="U213" s="53"/>
      <c r="V213" s="53"/>
      <c r="W213" s="53"/>
      <c r="X213" s="53"/>
    </row>
    <row r="214" spans="1:24">
      <c r="A214" s="53"/>
      <c r="B214" s="5" t="s">
        <v>3505</v>
      </c>
      <c r="C214" s="5" t="s">
        <v>59</v>
      </c>
      <c r="D214" s="11" t="s">
        <v>640</v>
      </c>
      <c r="E214" s="11"/>
      <c r="F214" s="11"/>
      <c r="G214" s="26" t="s">
        <v>35</v>
      </c>
      <c r="H214" s="26"/>
      <c r="I214" s="53"/>
      <c r="J214" s="81" t="str">
        <f t="shared" si="1"/>
        <v>INSERT INTO CHUYENDI VALUES ('C0210', 'G0015', 'G0043', '', '', 'MT002');</v>
      </c>
      <c r="K214" s="82"/>
      <c r="L214" s="82"/>
      <c r="M214" s="82"/>
      <c r="N214" s="82"/>
      <c r="O214" s="82"/>
      <c r="P214" s="82"/>
      <c r="Q214" s="53"/>
      <c r="R214" s="53"/>
      <c r="S214" s="53"/>
      <c r="T214" s="53"/>
      <c r="U214" s="53"/>
      <c r="V214" s="53"/>
      <c r="W214" s="53"/>
      <c r="X214" s="53"/>
    </row>
    <row r="215" spans="1:24">
      <c r="A215" s="53"/>
      <c r="B215" s="5" t="s">
        <v>3506</v>
      </c>
      <c r="C215" s="5" t="s">
        <v>59</v>
      </c>
      <c r="D215" s="11" t="s">
        <v>642</v>
      </c>
      <c r="E215" s="11"/>
      <c r="F215" s="11"/>
      <c r="G215" s="26" t="s">
        <v>35</v>
      </c>
      <c r="H215" s="26"/>
      <c r="I215" s="53"/>
      <c r="J215" s="81" t="str">
        <f t="shared" si="1"/>
        <v>INSERT INTO CHUYENDI VALUES ('C0211', 'G0015', 'G0044', '', '', 'MT002');</v>
      </c>
      <c r="K215" s="82"/>
      <c r="L215" s="82"/>
      <c r="M215" s="82"/>
      <c r="N215" s="82"/>
      <c r="O215" s="82"/>
      <c r="P215" s="82"/>
      <c r="Q215" s="53"/>
      <c r="R215" s="53"/>
      <c r="S215" s="53"/>
      <c r="T215" s="53"/>
      <c r="U215" s="53"/>
      <c r="V215" s="53"/>
      <c r="W215" s="53"/>
      <c r="X215" s="53"/>
    </row>
    <row r="216" spans="1:24">
      <c r="A216" s="53"/>
      <c r="B216" s="5" t="s">
        <v>3507</v>
      </c>
      <c r="C216" s="5" t="s">
        <v>59</v>
      </c>
      <c r="D216" s="11" t="s">
        <v>644</v>
      </c>
      <c r="E216" s="11"/>
      <c r="F216" s="11"/>
      <c r="G216" s="26" t="s">
        <v>35</v>
      </c>
      <c r="H216" s="26"/>
      <c r="I216" s="53"/>
      <c r="J216" s="81" t="str">
        <f t="shared" si="1"/>
        <v>INSERT INTO CHUYENDI VALUES ('C0212', 'G0015', 'G0045', '', '', 'MT002');</v>
      </c>
      <c r="K216" s="82"/>
      <c r="L216" s="82"/>
      <c r="M216" s="82"/>
      <c r="N216" s="82"/>
      <c r="O216" s="82"/>
      <c r="P216" s="82"/>
      <c r="Q216" s="53"/>
      <c r="R216" s="53"/>
      <c r="S216" s="53"/>
      <c r="T216" s="53"/>
      <c r="U216" s="53"/>
      <c r="V216" s="53"/>
      <c r="W216" s="53"/>
      <c r="X216" s="53"/>
    </row>
    <row r="217" spans="1:24">
      <c r="A217" s="53"/>
      <c r="B217" s="5" t="s">
        <v>3508</v>
      </c>
      <c r="C217" s="5" t="s">
        <v>59</v>
      </c>
      <c r="D217" s="11" t="s">
        <v>647</v>
      </c>
      <c r="E217" s="11"/>
      <c r="F217" s="11"/>
      <c r="G217" s="26" t="s">
        <v>35</v>
      </c>
      <c r="H217" s="26"/>
      <c r="I217" s="53"/>
      <c r="J217" s="81" t="str">
        <f t="shared" si="1"/>
        <v>INSERT INTO CHUYENDI VALUES ('C0213', 'G0015', 'G0046', '', '', 'MT002');</v>
      </c>
      <c r="K217" s="82"/>
      <c r="L217" s="82"/>
      <c r="M217" s="82"/>
      <c r="N217" s="82"/>
      <c r="O217" s="82"/>
      <c r="P217" s="82"/>
      <c r="Q217" s="53"/>
      <c r="R217" s="53"/>
      <c r="S217" s="53"/>
      <c r="T217" s="53"/>
      <c r="U217" s="53"/>
      <c r="V217" s="53"/>
      <c r="W217" s="53"/>
      <c r="X217" s="53"/>
    </row>
    <row r="218" spans="1:24">
      <c r="A218" s="53"/>
      <c r="B218" s="5" t="s">
        <v>3509</v>
      </c>
      <c r="C218" s="5" t="s">
        <v>59</v>
      </c>
      <c r="D218" s="11" t="s">
        <v>649</v>
      </c>
      <c r="E218" s="11"/>
      <c r="F218" s="11"/>
      <c r="G218" s="26" t="s">
        <v>35</v>
      </c>
      <c r="H218" s="26"/>
      <c r="I218" s="53"/>
      <c r="J218" s="81" t="str">
        <f t="shared" si="1"/>
        <v>INSERT INTO CHUYENDI VALUES ('C0214', 'G0015', 'G0047', '', '', 'MT002');</v>
      </c>
      <c r="K218" s="82"/>
      <c r="L218" s="82"/>
      <c r="M218" s="82"/>
      <c r="N218" s="82"/>
      <c r="O218" s="82"/>
      <c r="P218" s="82"/>
      <c r="Q218" s="53"/>
      <c r="R218" s="53"/>
      <c r="S218" s="53"/>
      <c r="T218" s="53"/>
      <c r="U218" s="53"/>
      <c r="V218" s="53"/>
      <c r="W218" s="53"/>
      <c r="X218" s="53"/>
    </row>
    <row r="219" spans="1:24">
      <c r="A219" s="53"/>
      <c r="B219" s="5" t="s">
        <v>3510</v>
      </c>
      <c r="C219" s="5" t="s">
        <v>59</v>
      </c>
      <c r="D219" s="11" t="s">
        <v>651</v>
      </c>
      <c r="E219" s="11"/>
      <c r="F219" s="11"/>
      <c r="G219" s="26" t="s">
        <v>35</v>
      </c>
      <c r="H219" s="26"/>
      <c r="I219" s="53"/>
      <c r="J219" s="81" t="str">
        <f t="shared" si="1"/>
        <v>INSERT INTO CHUYENDI VALUES ('C0215', 'G0015', 'G0048', '', '', 'MT002');</v>
      </c>
      <c r="K219" s="82"/>
      <c r="L219" s="82"/>
      <c r="M219" s="82"/>
      <c r="N219" s="82"/>
      <c r="O219" s="82"/>
      <c r="P219" s="82"/>
      <c r="Q219" s="53"/>
      <c r="R219" s="53"/>
      <c r="S219" s="53"/>
      <c r="T219" s="53"/>
      <c r="U219" s="53"/>
      <c r="V219" s="53"/>
      <c r="W219" s="53"/>
      <c r="X219" s="53"/>
    </row>
    <row r="220" spans="1:24">
      <c r="A220" s="53"/>
      <c r="B220" s="5" t="s">
        <v>3511</v>
      </c>
      <c r="C220" s="5" t="s">
        <v>59</v>
      </c>
      <c r="D220" s="11" t="s">
        <v>654</v>
      </c>
      <c r="E220" s="11"/>
      <c r="F220" s="11"/>
      <c r="G220" s="26" t="s">
        <v>35</v>
      </c>
      <c r="H220" s="26"/>
      <c r="I220" s="53"/>
      <c r="J220" s="81" t="str">
        <f t="shared" si="1"/>
        <v>INSERT INTO CHUYENDI VALUES ('C0216', 'G0015', 'G0049', '', '', 'MT002');</v>
      </c>
      <c r="K220" s="82"/>
      <c r="L220" s="82"/>
      <c r="M220" s="82"/>
      <c r="N220" s="82"/>
      <c r="O220" s="82"/>
      <c r="P220" s="82"/>
      <c r="Q220" s="53"/>
      <c r="R220" s="53"/>
      <c r="S220" s="53"/>
      <c r="T220" s="53"/>
      <c r="U220" s="53"/>
      <c r="V220" s="53"/>
      <c r="W220" s="53"/>
      <c r="X220" s="53"/>
    </row>
    <row r="221" spans="1:24">
      <c r="A221" s="53"/>
      <c r="B221" s="5" t="s">
        <v>3512</v>
      </c>
      <c r="C221" s="5" t="s">
        <v>59</v>
      </c>
      <c r="D221" s="11" t="s">
        <v>657</v>
      </c>
      <c r="E221" s="11"/>
      <c r="F221" s="11"/>
      <c r="G221" s="26" t="s">
        <v>35</v>
      </c>
      <c r="H221" s="26"/>
      <c r="I221" s="53"/>
      <c r="J221" s="81" t="str">
        <f t="shared" si="1"/>
        <v>INSERT INTO CHUYENDI VALUES ('C0217', 'G0015', 'G0050', '', '', 'MT002');</v>
      </c>
      <c r="K221" s="82"/>
      <c r="L221" s="82"/>
      <c r="M221" s="82"/>
      <c r="N221" s="82"/>
      <c r="O221" s="82"/>
      <c r="P221" s="82"/>
      <c r="Q221" s="53"/>
      <c r="R221" s="53"/>
      <c r="S221" s="53"/>
      <c r="T221" s="53"/>
      <c r="U221" s="53"/>
      <c r="V221" s="53"/>
      <c r="W221" s="53"/>
      <c r="X221" s="53"/>
    </row>
    <row r="222" spans="1:24">
      <c r="A222" s="53"/>
      <c r="B222" s="5" t="s">
        <v>3513</v>
      </c>
      <c r="C222" s="5" t="s">
        <v>59</v>
      </c>
      <c r="D222" s="11" t="s">
        <v>659</v>
      </c>
      <c r="E222" s="11"/>
      <c r="F222" s="11"/>
      <c r="G222" s="26" t="s">
        <v>35</v>
      </c>
      <c r="H222" s="26"/>
      <c r="I222" s="53"/>
      <c r="J222" s="81" t="str">
        <f t="shared" si="1"/>
        <v>INSERT INTO CHUYENDI VALUES ('C0218', 'G0015', 'G0051', '', '', 'MT002');</v>
      </c>
      <c r="K222" s="82"/>
      <c r="L222" s="82"/>
      <c r="M222" s="82"/>
      <c r="N222" s="82"/>
      <c r="O222" s="82"/>
      <c r="P222" s="82"/>
      <c r="Q222" s="53"/>
      <c r="R222" s="53"/>
      <c r="S222" s="53"/>
      <c r="T222" s="53"/>
      <c r="U222" s="53"/>
      <c r="V222" s="53"/>
      <c r="W222" s="53"/>
      <c r="X222" s="53"/>
    </row>
    <row r="223" spans="1:24">
      <c r="A223" s="53"/>
      <c r="B223" s="5" t="s">
        <v>3514</v>
      </c>
      <c r="C223" s="5" t="s">
        <v>59</v>
      </c>
      <c r="D223" s="11" t="s">
        <v>662</v>
      </c>
      <c r="E223" s="11"/>
      <c r="F223" s="11"/>
      <c r="G223" s="26" t="s">
        <v>35</v>
      </c>
      <c r="H223" s="26"/>
      <c r="I223" s="53"/>
      <c r="J223" s="81" t="str">
        <f t="shared" si="1"/>
        <v>INSERT INTO CHUYENDI VALUES ('C0219', 'G0015', 'G0052', '', '', 'MT002');</v>
      </c>
      <c r="K223" s="82"/>
      <c r="L223" s="82"/>
      <c r="M223" s="82"/>
      <c r="N223" s="82"/>
      <c r="O223" s="82"/>
      <c r="P223" s="82"/>
      <c r="Q223" s="53"/>
      <c r="R223" s="53"/>
      <c r="S223" s="53"/>
      <c r="T223" s="53"/>
      <c r="U223" s="53"/>
      <c r="V223" s="53"/>
      <c r="W223" s="53"/>
      <c r="X223" s="53"/>
    </row>
    <row r="224" spans="1:24">
      <c r="A224" s="53"/>
      <c r="B224" s="5" t="s">
        <v>3515</v>
      </c>
      <c r="C224" s="5" t="s">
        <v>59</v>
      </c>
      <c r="D224" s="11" t="s">
        <v>664</v>
      </c>
      <c r="E224" s="11"/>
      <c r="F224" s="11"/>
      <c r="G224" s="26" t="s">
        <v>35</v>
      </c>
      <c r="H224" s="26"/>
      <c r="I224" s="53"/>
      <c r="J224" s="81" t="str">
        <f t="shared" si="1"/>
        <v>INSERT INTO CHUYENDI VALUES ('C0220', 'G0015', 'G0053', '', '', 'MT002');</v>
      </c>
      <c r="K224" s="82"/>
      <c r="L224" s="82"/>
      <c r="M224" s="82"/>
      <c r="N224" s="82"/>
      <c r="O224" s="82"/>
      <c r="P224" s="82"/>
      <c r="Q224" s="53"/>
      <c r="R224" s="53"/>
      <c r="S224" s="53"/>
      <c r="T224" s="53"/>
      <c r="U224" s="53"/>
      <c r="V224" s="53"/>
      <c r="W224" s="53"/>
      <c r="X224" s="53"/>
    </row>
    <row r="225" spans="1:24">
      <c r="A225" s="53"/>
      <c r="B225" s="5" t="s">
        <v>3516</v>
      </c>
      <c r="C225" s="5" t="s">
        <v>59</v>
      </c>
      <c r="D225" s="11" t="s">
        <v>666</v>
      </c>
      <c r="E225" s="11"/>
      <c r="F225" s="11"/>
      <c r="G225" s="26" t="s">
        <v>35</v>
      </c>
      <c r="H225" s="26"/>
      <c r="I225" s="53"/>
      <c r="J225" s="81" t="str">
        <f t="shared" si="1"/>
        <v>INSERT INTO CHUYENDI VALUES ('C0221', 'G0015', 'G0054', '', '', 'MT002');</v>
      </c>
      <c r="K225" s="82"/>
      <c r="L225" s="82"/>
      <c r="M225" s="82"/>
      <c r="N225" s="82"/>
      <c r="O225" s="82"/>
      <c r="P225" s="82"/>
      <c r="Q225" s="53"/>
      <c r="R225" s="53"/>
      <c r="S225" s="53"/>
      <c r="T225" s="53"/>
      <c r="U225" s="53"/>
      <c r="V225" s="53"/>
      <c r="W225" s="53"/>
      <c r="X225" s="53"/>
    </row>
    <row r="226" spans="1:24">
      <c r="A226" s="53"/>
      <c r="B226" s="5" t="s">
        <v>3517</v>
      </c>
      <c r="C226" s="5" t="s">
        <v>59</v>
      </c>
      <c r="D226" s="11" t="s">
        <v>60</v>
      </c>
      <c r="E226" s="11"/>
      <c r="F226" s="11"/>
      <c r="G226" s="26" t="s">
        <v>35</v>
      </c>
      <c r="H226" s="26"/>
      <c r="I226" s="53"/>
      <c r="J226" s="81" t="str">
        <f t="shared" si="1"/>
        <v>INSERT INTO CHUYENDI VALUES ('C0222', 'G0015', 'G0055', '', '', 'MT002');</v>
      </c>
      <c r="K226" s="82"/>
      <c r="L226" s="82"/>
      <c r="M226" s="82"/>
      <c r="N226" s="82"/>
      <c r="O226" s="82"/>
      <c r="P226" s="82"/>
      <c r="Q226" s="53"/>
      <c r="R226" s="53"/>
      <c r="S226" s="53"/>
      <c r="T226" s="53"/>
      <c r="U226" s="53"/>
      <c r="V226" s="53"/>
      <c r="W226" s="53"/>
      <c r="X226" s="53"/>
    </row>
    <row r="227" spans="1:24">
      <c r="A227" s="53"/>
      <c r="B227" s="5" t="s">
        <v>3518</v>
      </c>
      <c r="C227" s="5" t="s">
        <v>567</v>
      </c>
      <c r="D227" s="11" t="s">
        <v>59</v>
      </c>
      <c r="E227" s="11"/>
      <c r="F227" s="11"/>
      <c r="G227" s="26" t="s">
        <v>35</v>
      </c>
      <c r="H227" s="26"/>
      <c r="I227" s="53"/>
      <c r="J227" s="81" t="str">
        <f t="shared" si="1"/>
        <v>INSERT INTO CHUYENDI VALUES ('C0223', 'G0016', 'G0015', '', '', 'MT002');</v>
      </c>
      <c r="K227" s="82"/>
      <c r="L227" s="82"/>
      <c r="M227" s="82"/>
      <c r="N227" s="82"/>
      <c r="O227" s="82"/>
      <c r="P227" s="82"/>
      <c r="Q227" s="53"/>
      <c r="R227" s="53"/>
      <c r="S227" s="53"/>
      <c r="T227" s="53"/>
      <c r="U227" s="53"/>
      <c r="V227" s="53"/>
      <c r="W227" s="53"/>
      <c r="X227" s="53"/>
    </row>
    <row r="228" spans="1:24">
      <c r="A228" s="53"/>
      <c r="B228" s="5" t="s">
        <v>3519</v>
      </c>
      <c r="C228" s="5" t="s">
        <v>567</v>
      </c>
      <c r="D228" s="11" t="s">
        <v>570</v>
      </c>
      <c r="E228" s="11"/>
      <c r="F228" s="11"/>
      <c r="G228" s="26" t="s">
        <v>35</v>
      </c>
      <c r="H228" s="26"/>
      <c r="I228" s="53"/>
      <c r="J228" s="81" t="str">
        <f t="shared" si="1"/>
        <v>INSERT INTO CHUYENDI VALUES ('C0224', 'G0016', 'G0017', '', '', 'MT002');</v>
      </c>
      <c r="K228" s="82"/>
      <c r="L228" s="82"/>
      <c r="M228" s="82"/>
      <c r="N228" s="82"/>
      <c r="O228" s="82"/>
      <c r="P228" s="82"/>
      <c r="Q228" s="53"/>
      <c r="R228" s="53"/>
      <c r="S228" s="53"/>
      <c r="T228" s="53"/>
      <c r="U228" s="53"/>
      <c r="V228" s="53"/>
      <c r="W228" s="53"/>
      <c r="X228" s="53"/>
    </row>
    <row r="229" spans="1:24">
      <c r="A229" s="53"/>
      <c r="B229" s="5" t="s">
        <v>3520</v>
      </c>
      <c r="C229" s="5" t="s">
        <v>567</v>
      </c>
      <c r="D229" s="11" t="s">
        <v>573</v>
      </c>
      <c r="E229" s="11"/>
      <c r="F229" s="11"/>
      <c r="G229" s="26" t="s">
        <v>35</v>
      </c>
      <c r="H229" s="26"/>
      <c r="I229" s="53"/>
      <c r="J229" s="81" t="str">
        <f t="shared" si="1"/>
        <v>INSERT INTO CHUYENDI VALUES ('C0225', 'G0016', 'G0018', '', '', 'MT002');</v>
      </c>
      <c r="K229" s="82"/>
      <c r="L229" s="82"/>
      <c r="M229" s="82"/>
      <c r="N229" s="82"/>
      <c r="O229" s="82"/>
      <c r="P229" s="82"/>
      <c r="Q229" s="53"/>
      <c r="R229" s="53"/>
      <c r="S229" s="53"/>
      <c r="T229" s="53"/>
      <c r="U229" s="53"/>
      <c r="V229" s="53"/>
      <c r="W229" s="53"/>
      <c r="X229" s="53"/>
    </row>
    <row r="230" spans="1:24">
      <c r="A230" s="53"/>
      <c r="B230" s="5" t="s">
        <v>3521</v>
      </c>
      <c r="C230" s="5" t="s">
        <v>567</v>
      </c>
      <c r="D230" s="11" t="s">
        <v>576</v>
      </c>
      <c r="E230" s="11"/>
      <c r="F230" s="11"/>
      <c r="G230" s="26" t="s">
        <v>35</v>
      </c>
      <c r="H230" s="26"/>
      <c r="I230" s="53"/>
      <c r="J230" s="81" t="str">
        <f t="shared" si="1"/>
        <v>INSERT INTO CHUYENDI VALUES ('C0226', 'G0016', 'G0019', '', '', 'MT002');</v>
      </c>
      <c r="K230" s="82"/>
      <c r="L230" s="82"/>
      <c r="M230" s="82"/>
      <c r="N230" s="82"/>
      <c r="O230" s="82"/>
      <c r="P230" s="82"/>
      <c r="Q230" s="53"/>
      <c r="R230" s="53"/>
      <c r="S230" s="53"/>
      <c r="T230" s="53"/>
      <c r="U230" s="53"/>
      <c r="V230" s="53"/>
      <c r="W230" s="53"/>
      <c r="X230" s="53"/>
    </row>
    <row r="231" spans="1:24">
      <c r="A231" s="53"/>
      <c r="B231" s="5" t="s">
        <v>3522</v>
      </c>
      <c r="C231" s="5" t="s">
        <v>567</v>
      </c>
      <c r="D231" s="11" t="s">
        <v>578</v>
      </c>
      <c r="E231" s="11"/>
      <c r="F231" s="11"/>
      <c r="G231" s="26" t="s">
        <v>35</v>
      </c>
      <c r="H231" s="26"/>
      <c r="I231" s="53"/>
      <c r="J231" s="81" t="str">
        <f t="shared" si="1"/>
        <v>INSERT INTO CHUYENDI VALUES ('C0227', 'G0016', 'G0020', '', '', 'MT002');</v>
      </c>
      <c r="K231" s="82"/>
      <c r="L231" s="82"/>
      <c r="M231" s="82"/>
      <c r="N231" s="82"/>
      <c r="O231" s="82"/>
      <c r="P231" s="82"/>
      <c r="Q231" s="53"/>
      <c r="R231" s="53"/>
      <c r="S231" s="53"/>
      <c r="T231" s="53"/>
      <c r="U231" s="53"/>
      <c r="V231" s="53"/>
      <c r="W231" s="53"/>
      <c r="X231" s="53"/>
    </row>
    <row r="232" spans="1:24">
      <c r="A232" s="53"/>
      <c r="B232" s="5" t="s">
        <v>3523</v>
      </c>
      <c r="C232" s="5" t="s">
        <v>567</v>
      </c>
      <c r="D232" s="11" t="s">
        <v>581</v>
      </c>
      <c r="E232" s="11"/>
      <c r="F232" s="11"/>
      <c r="G232" s="26" t="s">
        <v>35</v>
      </c>
      <c r="H232" s="26"/>
      <c r="I232" s="53"/>
      <c r="J232" s="81" t="str">
        <f t="shared" si="1"/>
        <v>INSERT INTO CHUYENDI VALUES ('C0228', 'G0016', 'G0021', '', '', 'MT002');</v>
      </c>
      <c r="K232" s="82"/>
      <c r="L232" s="82"/>
      <c r="M232" s="82"/>
      <c r="N232" s="82"/>
      <c r="O232" s="82"/>
      <c r="P232" s="82"/>
      <c r="Q232" s="53"/>
      <c r="R232" s="53"/>
      <c r="S232" s="53"/>
      <c r="T232" s="53"/>
      <c r="U232" s="53"/>
      <c r="V232" s="53"/>
      <c r="W232" s="53"/>
      <c r="X232" s="53"/>
    </row>
    <row r="233" spans="1:24">
      <c r="A233" s="53"/>
      <c r="B233" s="5" t="s">
        <v>3524</v>
      </c>
      <c r="C233" s="5" t="s">
        <v>567</v>
      </c>
      <c r="D233" s="11" t="s">
        <v>584</v>
      </c>
      <c r="E233" s="11"/>
      <c r="F233" s="11"/>
      <c r="G233" s="26" t="s">
        <v>35</v>
      </c>
      <c r="H233" s="26"/>
      <c r="I233" s="53"/>
      <c r="J233" s="81" t="str">
        <f t="shared" si="1"/>
        <v>INSERT INTO CHUYENDI VALUES ('C0229', 'G0016', 'G0022', '', '', 'MT002');</v>
      </c>
      <c r="K233" s="82"/>
      <c r="L233" s="82"/>
      <c r="M233" s="82"/>
      <c r="N233" s="82"/>
      <c r="O233" s="82"/>
      <c r="P233" s="82"/>
      <c r="Q233" s="53"/>
      <c r="R233" s="53"/>
      <c r="S233" s="53"/>
      <c r="T233" s="53"/>
      <c r="U233" s="53"/>
      <c r="V233" s="53"/>
      <c r="W233" s="53"/>
      <c r="X233" s="53"/>
    </row>
    <row r="234" spans="1:24">
      <c r="A234" s="53"/>
      <c r="B234" s="5" t="s">
        <v>3525</v>
      </c>
      <c r="C234" s="5" t="s">
        <v>567</v>
      </c>
      <c r="D234" s="11" t="s">
        <v>587</v>
      </c>
      <c r="E234" s="11"/>
      <c r="F234" s="11"/>
      <c r="G234" s="26" t="s">
        <v>35</v>
      </c>
      <c r="H234" s="26"/>
      <c r="I234" s="53"/>
      <c r="J234" s="81" t="str">
        <f t="shared" si="1"/>
        <v>INSERT INTO CHUYENDI VALUES ('C0230', 'G0016', 'G0023', '', '', 'MT002');</v>
      </c>
      <c r="K234" s="82"/>
      <c r="L234" s="82"/>
      <c r="M234" s="82"/>
      <c r="N234" s="82"/>
      <c r="O234" s="82"/>
      <c r="P234" s="82"/>
      <c r="Q234" s="53"/>
      <c r="R234" s="53"/>
      <c r="S234" s="53"/>
      <c r="T234" s="53"/>
      <c r="U234" s="53"/>
      <c r="V234" s="53"/>
      <c r="W234" s="53"/>
      <c r="X234" s="53"/>
    </row>
    <row r="235" spans="1:24">
      <c r="A235" s="53"/>
      <c r="B235" s="5" t="s">
        <v>3526</v>
      </c>
      <c r="C235" s="5" t="s">
        <v>567</v>
      </c>
      <c r="D235" s="11" t="s">
        <v>590</v>
      </c>
      <c r="E235" s="11"/>
      <c r="F235" s="11"/>
      <c r="G235" s="26" t="s">
        <v>35</v>
      </c>
      <c r="H235" s="26"/>
      <c r="I235" s="53"/>
      <c r="J235" s="81" t="str">
        <f t="shared" si="1"/>
        <v>INSERT INTO CHUYENDI VALUES ('C0231', 'G0016', 'G0024', '', '', 'MT002');</v>
      </c>
      <c r="K235" s="82"/>
      <c r="L235" s="82"/>
      <c r="M235" s="82"/>
      <c r="N235" s="82"/>
      <c r="O235" s="82"/>
      <c r="P235" s="82"/>
      <c r="Q235" s="53"/>
      <c r="R235" s="53"/>
      <c r="S235" s="53"/>
      <c r="T235" s="53"/>
      <c r="U235" s="53"/>
      <c r="V235" s="53"/>
      <c r="W235" s="53"/>
      <c r="X235" s="53"/>
    </row>
    <row r="236" spans="1:24">
      <c r="A236" s="53"/>
      <c r="B236" s="5" t="s">
        <v>3527</v>
      </c>
      <c r="C236" s="5" t="s">
        <v>567</v>
      </c>
      <c r="D236" s="11" t="s">
        <v>593</v>
      </c>
      <c r="E236" s="11"/>
      <c r="F236" s="11"/>
      <c r="G236" s="26" t="s">
        <v>35</v>
      </c>
      <c r="H236" s="26"/>
      <c r="I236" s="53"/>
      <c r="J236" s="81" t="str">
        <f t="shared" si="1"/>
        <v>INSERT INTO CHUYENDI VALUES ('C0232', 'G0016', 'G0025', '', '', 'MT002');</v>
      </c>
      <c r="K236" s="82"/>
      <c r="L236" s="82"/>
      <c r="M236" s="82"/>
      <c r="N236" s="82"/>
      <c r="O236" s="82"/>
      <c r="P236" s="82"/>
      <c r="Q236" s="53"/>
      <c r="R236" s="53"/>
      <c r="S236" s="53"/>
      <c r="T236" s="53"/>
      <c r="U236" s="53"/>
      <c r="V236" s="53"/>
      <c r="W236" s="53"/>
      <c r="X236" s="53"/>
    </row>
    <row r="237" spans="1:24">
      <c r="A237" s="53"/>
      <c r="B237" s="5" t="s">
        <v>3528</v>
      </c>
      <c r="C237" s="5" t="s">
        <v>567</v>
      </c>
      <c r="D237" s="11" t="s">
        <v>596</v>
      </c>
      <c r="E237" s="11"/>
      <c r="F237" s="11"/>
      <c r="G237" s="26" t="s">
        <v>35</v>
      </c>
      <c r="H237" s="26"/>
      <c r="I237" s="53"/>
      <c r="J237" s="81" t="str">
        <f t="shared" si="1"/>
        <v>INSERT INTO CHUYENDI VALUES ('C0233', 'G0016', 'G0026', '', '', 'MT002');</v>
      </c>
      <c r="K237" s="82"/>
      <c r="L237" s="82"/>
      <c r="M237" s="82"/>
      <c r="N237" s="82"/>
      <c r="O237" s="82"/>
      <c r="P237" s="82"/>
      <c r="Q237" s="53"/>
      <c r="R237" s="53"/>
      <c r="S237" s="53"/>
      <c r="T237" s="53"/>
      <c r="U237" s="53"/>
      <c r="V237" s="53"/>
      <c r="W237" s="53"/>
      <c r="X237" s="53"/>
    </row>
    <row r="238" spans="1:24">
      <c r="A238" s="53"/>
      <c r="B238" s="5" t="s">
        <v>3529</v>
      </c>
      <c r="C238" s="5" t="s">
        <v>567</v>
      </c>
      <c r="D238" s="11" t="s">
        <v>599</v>
      </c>
      <c r="E238" s="11"/>
      <c r="F238" s="11"/>
      <c r="G238" s="26" t="s">
        <v>35</v>
      </c>
      <c r="H238" s="26"/>
      <c r="I238" s="53"/>
      <c r="J238" s="81" t="str">
        <f t="shared" si="1"/>
        <v>INSERT INTO CHUYENDI VALUES ('C0234', 'G0016', 'G0027', '', '', 'MT002');</v>
      </c>
      <c r="K238" s="82"/>
      <c r="L238" s="82"/>
      <c r="M238" s="82"/>
      <c r="N238" s="82"/>
      <c r="O238" s="82"/>
      <c r="P238" s="82"/>
      <c r="Q238" s="53"/>
      <c r="R238" s="53"/>
      <c r="S238" s="53"/>
      <c r="T238" s="53"/>
      <c r="U238" s="53"/>
      <c r="V238" s="53"/>
      <c r="W238" s="53"/>
      <c r="X238" s="53"/>
    </row>
    <row r="239" spans="1:24">
      <c r="A239" s="53"/>
      <c r="B239" s="5" t="s">
        <v>3530</v>
      </c>
      <c r="C239" s="5" t="s">
        <v>567</v>
      </c>
      <c r="D239" s="11" t="s">
        <v>77</v>
      </c>
      <c r="E239" s="11"/>
      <c r="F239" s="11"/>
      <c r="G239" s="26" t="s">
        <v>35</v>
      </c>
      <c r="H239" s="26"/>
      <c r="I239" s="53"/>
      <c r="J239" s="81" t="str">
        <f t="shared" si="1"/>
        <v>INSERT INTO CHUYENDI VALUES ('C0235', 'G0016', 'G0028', '', '', 'MT002');</v>
      </c>
      <c r="K239" s="82"/>
      <c r="L239" s="82"/>
      <c r="M239" s="82"/>
      <c r="N239" s="82"/>
      <c r="O239" s="82"/>
      <c r="P239" s="82"/>
      <c r="Q239" s="53"/>
      <c r="R239" s="53"/>
      <c r="S239" s="53"/>
      <c r="T239" s="53"/>
      <c r="U239" s="53"/>
      <c r="V239" s="53"/>
      <c r="W239" s="53"/>
      <c r="X239" s="53"/>
    </row>
    <row r="240" spans="1:24">
      <c r="A240" s="53"/>
      <c r="B240" s="5" t="s">
        <v>3531</v>
      </c>
      <c r="C240" s="5" t="s">
        <v>567</v>
      </c>
      <c r="D240" s="11" t="s">
        <v>604</v>
      </c>
      <c r="E240" s="11"/>
      <c r="F240" s="11"/>
      <c r="G240" s="26" t="s">
        <v>35</v>
      </c>
      <c r="H240" s="26"/>
      <c r="I240" s="53"/>
      <c r="J240" s="81" t="str">
        <f t="shared" si="1"/>
        <v>INSERT INTO CHUYENDI VALUES ('C0236', 'G0016', 'G0029', '', '', 'MT002');</v>
      </c>
      <c r="K240" s="82"/>
      <c r="L240" s="82"/>
      <c r="M240" s="82"/>
      <c r="N240" s="82"/>
      <c r="O240" s="82"/>
      <c r="P240" s="82"/>
      <c r="Q240" s="53"/>
      <c r="R240" s="53"/>
      <c r="S240" s="53"/>
      <c r="T240" s="53"/>
      <c r="U240" s="53"/>
      <c r="V240" s="53"/>
      <c r="W240" s="53"/>
      <c r="X240" s="53"/>
    </row>
    <row r="241" spans="1:24">
      <c r="A241" s="53"/>
      <c r="B241" s="5" t="s">
        <v>3532</v>
      </c>
      <c r="C241" s="5" t="s">
        <v>567</v>
      </c>
      <c r="D241" s="11" t="s">
        <v>607</v>
      </c>
      <c r="E241" s="11"/>
      <c r="F241" s="11"/>
      <c r="G241" s="26" t="s">
        <v>35</v>
      </c>
      <c r="H241" s="26"/>
      <c r="I241" s="53"/>
      <c r="J241" s="81" t="str">
        <f t="shared" si="1"/>
        <v>INSERT INTO CHUYENDI VALUES ('C0237', 'G0016', 'G0030', '', '', 'MT002');</v>
      </c>
      <c r="K241" s="82"/>
      <c r="L241" s="82"/>
      <c r="M241" s="82"/>
      <c r="N241" s="82"/>
      <c r="O241" s="82"/>
      <c r="P241" s="82"/>
      <c r="Q241" s="53"/>
      <c r="R241" s="53"/>
      <c r="S241" s="53"/>
      <c r="T241" s="53"/>
      <c r="U241" s="53"/>
      <c r="V241" s="53"/>
      <c r="W241" s="53"/>
      <c r="X241" s="53"/>
    </row>
    <row r="242" spans="1:24">
      <c r="A242" s="53"/>
      <c r="B242" s="5" t="s">
        <v>3533</v>
      </c>
      <c r="C242" s="5" t="s">
        <v>567</v>
      </c>
      <c r="D242" s="11" t="s">
        <v>609</v>
      </c>
      <c r="E242" s="11"/>
      <c r="F242" s="11"/>
      <c r="G242" s="26" t="s">
        <v>35</v>
      </c>
      <c r="H242" s="26"/>
      <c r="I242" s="53"/>
      <c r="J242" s="81" t="str">
        <f t="shared" si="1"/>
        <v>INSERT INTO CHUYENDI VALUES ('C0238', 'G0016', 'G0031', '', '', 'MT002');</v>
      </c>
      <c r="K242" s="82"/>
      <c r="L242" s="82"/>
      <c r="M242" s="82"/>
      <c r="N242" s="82"/>
      <c r="O242" s="82"/>
      <c r="P242" s="82"/>
      <c r="Q242" s="53"/>
      <c r="R242" s="53"/>
      <c r="S242" s="53"/>
      <c r="T242" s="53"/>
      <c r="U242" s="53"/>
      <c r="V242" s="53"/>
      <c r="W242" s="53"/>
      <c r="X242" s="53"/>
    </row>
    <row r="243" spans="1:24">
      <c r="A243" s="53"/>
      <c r="B243" s="5" t="s">
        <v>3534</v>
      </c>
      <c r="C243" s="5" t="s">
        <v>567</v>
      </c>
      <c r="D243" s="11" t="s">
        <v>612</v>
      </c>
      <c r="E243" s="11"/>
      <c r="F243" s="11"/>
      <c r="G243" s="26" t="s">
        <v>35</v>
      </c>
      <c r="H243" s="26"/>
      <c r="I243" s="53"/>
      <c r="J243" s="81" t="str">
        <f t="shared" si="1"/>
        <v>INSERT INTO CHUYENDI VALUES ('C0239', 'G0016', 'G0032', '', '', 'MT002');</v>
      </c>
      <c r="K243" s="82"/>
      <c r="L243" s="82"/>
      <c r="M243" s="82"/>
      <c r="N243" s="82"/>
      <c r="O243" s="82"/>
      <c r="P243" s="82"/>
      <c r="Q243" s="53"/>
      <c r="R243" s="53"/>
      <c r="S243" s="53"/>
      <c r="T243" s="53"/>
      <c r="U243" s="53"/>
      <c r="V243" s="53"/>
      <c r="W243" s="53"/>
      <c r="X243" s="53"/>
    </row>
    <row r="244" spans="1:24">
      <c r="A244" s="53"/>
      <c r="B244" s="5" t="s">
        <v>3535</v>
      </c>
      <c r="C244" s="5" t="s">
        <v>567</v>
      </c>
      <c r="D244" s="11" t="s">
        <v>615</v>
      </c>
      <c r="E244" s="11"/>
      <c r="F244" s="11"/>
      <c r="G244" s="26" t="s">
        <v>35</v>
      </c>
      <c r="H244" s="26"/>
      <c r="I244" s="53"/>
      <c r="J244" s="81" t="str">
        <f t="shared" si="1"/>
        <v>INSERT INTO CHUYENDI VALUES ('C0240', 'G0016', 'G0033', '', '', 'MT002');</v>
      </c>
      <c r="K244" s="82"/>
      <c r="L244" s="82"/>
      <c r="M244" s="82"/>
      <c r="N244" s="82"/>
      <c r="O244" s="82"/>
      <c r="P244" s="82"/>
      <c r="Q244" s="53"/>
      <c r="R244" s="53"/>
      <c r="S244" s="53"/>
      <c r="T244" s="53"/>
      <c r="U244" s="53"/>
      <c r="V244" s="53"/>
      <c r="W244" s="53"/>
      <c r="X244" s="53"/>
    </row>
    <row r="245" spans="1:24">
      <c r="A245" s="53"/>
      <c r="B245" s="5" t="s">
        <v>3536</v>
      </c>
      <c r="C245" s="5" t="s">
        <v>567</v>
      </c>
      <c r="D245" s="11" t="s">
        <v>618</v>
      </c>
      <c r="E245" s="11"/>
      <c r="F245" s="11"/>
      <c r="G245" s="26" t="s">
        <v>35</v>
      </c>
      <c r="H245" s="26"/>
      <c r="I245" s="53"/>
      <c r="J245" s="81" t="str">
        <f t="shared" si="1"/>
        <v>INSERT INTO CHUYENDI VALUES ('C0241', 'G0016', 'G0034', '', '', 'MT002');</v>
      </c>
      <c r="K245" s="82"/>
      <c r="L245" s="82"/>
      <c r="M245" s="82"/>
      <c r="N245" s="82"/>
      <c r="O245" s="82"/>
      <c r="P245" s="82"/>
      <c r="Q245" s="53"/>
      <c r="R245" s="53"/>
      <c r="S245" s="53"/>
      <c r="T245" s="53"/>
      <c r="U245" s="53"/>
      <c r="V245" s="53"/>
      <c r="W245" s="53"/>
      <c r="X245" s="53"/>
    </row>
    <row r="246" spans="1:24">
      <c r="A246" s="53"/>
      <c r="B246" s="5" t="s">
        <v>3537</v>
      </c>
      <c r="C246" s="5" t="s">
        <v>567</v>
      </c>
      <c r="D246" s="11" t="s">
        <v>620</v>
      </c>
      <c r="E246" s="11"/>
      <c r="F246" s="11"/>
      <c r="G246" s="26" t="s">
        <v>35</v>
      </c>
      <c r="H246" s="26"/>
      <c r="I246" s="53"/>
      <c r="J246" s="81" t="str">
        <f t="shared" si="1"/>
        <v>INSERT INTO CHUYENDI VALUES ('C0242', 'G0016', 'G0035', '', '', 'MT002');</v>
      </c>
      <c r="K246" s="82"/>
      <c r="L246" s="82"/>
      <c r="M246" s="82"/>
      <c r="N246" s="82"/>
      <c r="O246" s="82"/>
      <c r="P246" s="82"/>
      <c r="Q246" s="53"/>
      <c r="R246" s="53"/>
      <c r="S246" s="53"/>
      <c r="T246" s="53"/>
      <c r="U246" s="53"/>
      <c r="V246" s="53"/>
      <c r="W246" s="53"/>
      <c r="X246" s="53"/>
    </row>
    <row r="247" spans="1:24">
      <c r="A247" s="53"/>
      <c r="B247" s="5" t="s">
        <v>3538</v>
      </c>
      <c r="C247" s="5" t="s">
        <v>567</v>
      </c>
      <c r="D247" s="11" t="s">
        <v>623</v>
      </c>
      <c r="E247" s="11"/>
      <c r="F247" s="11"/>
      <c r="G247" s="26" t="s">
        <v>35</v>
      </c>
      <c r="H247" s="26"/>
      <c r="I247" s="53"/>
      <c r="J247" s="81" t="str">
        <f t="shared" si="1"/>
        <v>INSERT INTO CHUYENDI VALUES ('C0243', 'G0016', 'G0036', '', '', 'MT002');</v>
      </c>
      <c r="K247" s="82"/>
      <c r="L247" s="82"/>
      <c r="M247" s="82"/>
      <c r="N247" s="82"/>
      <c r="O247" s="82"/>
      <c r="P247" s="82"/>
      <c r="Q247" s="53"/>
      <c r="R247" s="53"/>
      <c r="S247" s="53"/>
      <c r="T247" s="53"/>
      <c r="U247" s="53"/>
      <c r="V247" s="53"/>
      <c r="W247" s="53"/>
      <c r="X247" s="53"/>
    </row>
    <row r="248" spans="1:24">
      <c r="A248" s="53"/>
      <c r="B248" s="5" t="s">
        <v>3539</v>
      </c>
      <c r="C248" s="5" t="s">
        <v>567</v>
      </c>
      <c r="D248" s="11" t="s">
        <v>625</v>
      </c>
      <c r="E248" s="11"/>
      <c r="F248" s="11"/>
      <c r="G248" s="26" t="s">
        <v>35</v>
      </c>
      <c r="H248" s="26"/>
      <c r="I248" s="53"/>
      <c r="J248" s="81" t="str">
        <f t="shared" si="1"/>
        <v>INSERT INTO CHUYENDI VALUES ('C0244', 'G0016', 'G0037', '', '', 'MT002');</v>
      </c>
      <c r="K248" s="82"/>
      <c r="L248" s="82"/>
      <c r="M248" s="82"/>
      <c r="N248" s="82"/>
      <c r="O248" s="82"/>
      <c r="P248" s="82"/>
      <c r="Q248" s="53"/>
      <c r="R248" s="53"/>
      <c r="S248" s="53"/>
      <c r="T248" s="53"/>
      <c r="U248" s="53"/>
      <c r="V248" s="53"/>
      <c r="W248" s="53"/>
      <c r="X248" s="53"/>
    </row>
    <row r="249" spans="1:24">
      <c r="A249" s="53"/>
      <c r="B249" s="5" t="s">
        <v>3540</v>
      </c>
      <c r="C249" s="5" t="s">
        <v>567</v>
      </c>
      <c r="D249" s="11" t="s">
        <v>628</v>
      </c>
      <c r="E249" s="11"/>
      <c r="F249" s="11"/>
      <c r="G249" s="26" t="s">
        <v>35</v>
      </c>
      <c r="H249" s="26"/>
      <c r="I249" s="53"/>
      <c r="J249" s="81" t="str">
        <f t="shared" si="1"/>
        <v>INSERT INTO CHUYENDI VALUES ('C0245', 'G0016', 'G0038', '', '', 'MT002');</v>
      </c>
      <c r="K249" s="82"/>
      <c r="L249" s="82"/>
      <c r="M249" s="82"/>
      <c r="N249" s="82"/>
      <c r="O249" s="82"/>
      <c r="P249" s="82"/>
      <c r="Q249" s="53"/>
      <c r="R249" s="53"/>
      <c r="S249" s="53"/>
      <c r="T249" s="53"/>
      <c r="U249" s="53"/>
      <c r="V249" s="53"/>
      <c r="W249" s="53"/>
      <c r="X249" s="53"/>
    </row>
    <row r="250" spans="1:24">
      <c r="A250" s="53"/>
      <c r="B250" s="5" t="s">
        <v>3541</v>
      </c>
      <c r="C250" s="5" t="s">
        <v>567</v>
      </c>
      <c r="D250" s="11" t="s">
        <v>631</v>
      </c>
      <c r="E250" s="11"/>
      <c r="F250" s="11"/>
      <c r="G250" s="26" t="s">
        <v>35</v>
      </c>
      <c r="H250" s="26"/>
      <c r="I250" s="53"/>
      <c r="J250" s="81" t="str">
        <f t="shared" si="1"/>
        <v>INSERT INTO CHUYENDI VALUES ('C0246', 'G0016', 'G0039', '', '', 'MT002');</v>
      </c>
      <c r="K250" s="82"/>
      <c r="L250" s="82"/>
      <c r="M250" s="82"/>
      <c r="N250" s="82"/>
      <c r="O250" s="82"/>
      <c r="P250" s="82"/>
      <c r="Q250" s="53"/>
      <c r="R250" s="53"/>
      <c r="S250" s="53"/>
      <c r="T250" s="53"/>
      <c r="U250" s="53"/>
      <c r="V250" s="53"/>
      <c r="W250" s="53"/>
      <c r="X250" s="53"/>
    </row>
    <row r="251" spans="1:24">
      <c r="A251" s="53"/>
      <c r="B251" s="5" t="s">
        <v>3542</v>
      </c>
      <c r="C251" s="5" t="s">
        <v>567</v>
      </c>
      <c r="D251" s="11" t="s">
        <v>633</v>
      </c>
      <c r="E251" s="11"/>
      <c r="F251" s="11"/>
      <c r="G251" s="26" t="s">
        <v>35</v>
      </c>
      <c r="H251" s="26"/>
      <c r="I251" s="53"/>
      <c r="J251" s="81" t="str">
        <f t="shared" si="1"/>
        <v>INSERT INTO CHUYENDI VALUES ('C0247', 'G0016', 'G0040', '', '', 'MT002');</v>
      </c>
      <c r="K251" s="82"/>
      <c r="L251" s="82"/>
      <c r="M251" s="82"/>
      <c r="N251" s="82"/>
      <c r="O251" s="82"/>
      <c r="P251" s="82"/>
      <c r="Q251" s="53"/>
      <c r="R251" s="53"/>
      <c r="S251" s="53"/>
      <c r="T251" s="53"/>
      <c r="U251" s="53"/>
      <c r="V251" s="53"/>
      <c r="W251" s="53"/>
      <c r="X251" s="53"/>
    </row>
    <row r="252" spans="1:24">
      <c r="A252" s="53"/>
      <c r="B252" s="5" t="s">
        <v>3543</v>
      </c>
      <c r="C252" s="5" t="s">
        <v>567</v>
      </c>
      <c r="D252" s="11" t="s">
        <v>635</v>
      </c>
      <c r="E252" s="11"/>
      <c r="F252" s="11"/>
      <c r="G252" s="26" t="s">
        <v>35</v>
      </c>
      <c r="H252" s="26"/>
      <c r="I252" s="53"/>
      <c r="J252" s="81" t="str">
        <f t="shared" si="1"/>
        <v>INSERT INTO CHUYENDI VALUES ('C0248', 'G0016', 'G0041', '', '', 'MT002');</v>
      </c>
      <c r="K252" s="82"/>
      <c r="L252" s="82"/>
      <c r="M252" s="82"/>
      <c r="N252" s="82"/>
      <c r="O252" s="82"/>
      <c r="P252" s="82"/>
      <c r="Q252" s="53"/>
      <c r="R252" s="53"/>
      <c r="S252" s="53"/>
      <c r="T252" s="53"/>
      <c r="U252" s="53"/>
      <c r="V252" s="53"/>
      <c r="W252" s="53"/>
      <c r="X252" s="53"/>
    </row>
    <row r="253" spans="1:24">
      <c r="A253" s="53"/>
      <c r="B253" s="5" t="s">
        <v>3544</v>
      </c>
      <c r="C253" s="5" t="s">
        <v>567</v>
      </c>
      <c r="D253" s="11" t="s">
        <v>638</v>
      </c>
      <c r="E253" s="11"/>
      <c r="F253" s="11"/>
      <c r="G253" s="26" t="s">
        <v>35</v>
      </c>
      <c r="H253" s="26"/>
      <c r="I253" s="53"/>
      <c r="J253" s="81" t="str">
        <f t="shared" si="1"/>
        <v>INSERT INTO CHUYENDI VALUES ('C0249', 'G0016', 'G0042', '', '', 'MT002');</v>
      </c>
      <c r="K253" s="82"/>
      <c r="L253" s="82"/>
      <c r="M253" s="82"/>
      <c r="N253" s="82"/>
      <c r="O253" s="82"/>
      <c r="P253" s="82"/>
      <c r="Q253" s="53"/>
      <c r="R253" s="53"/>
      <c r="S253" s="53"/>
      <c r="T253" s="53"/>
      <c r="U253" s="53"/>
      <c r="V253" s="53"/>
      <c r="W253" s="53"/>
      <c r="X253" s="53"/>
    </row>
    <row r="254" spans="1:24">
      <c r="A254" s="53"/>
      <c r="B254" s="5" t="s">
        <v>3545</v>
      </c>
      <c r="C254" s="5" t="s">
        <v>567</v>
      </c>
      <c r="D254" s="11" t="s">
        <v>640</v>
      </c>
      <c r="E254" s="11"/>
      <c r="F254" s="11"/>
      <c r="G254" s="26" t="s">
        <v>35</v>
      </c>
      <c r="H254" s="26"/>
      <c r="I254" s="53"/>
      <c r="J254" s="81" t="str">
        <f t="shared" si="1"/>
        <v>INSERT INTO CHUYENDI VALUES ('C0250', 'G0016', 'G0043', '', '', 'MT002');</v>
      </c>
      <c r="K254" s="82"/>
      <c r="L254" s="82"/>
      <c r="M254" s="82"/>
      <c r="N254" s="82"/>
      <c r="O254" s="82"/>
      <c r="P254" s="82"/>
      <c r="Q254" s="53"/>
      <c r="R254" s="53"/>
      <c r="S254" s="53"/>
      <c r="T254" s="53"/>
      <c r="U254" s="53"/>
      <c r="V254" s="53"/>
      <c r="W254" s="53"/>
      <c r="X254" s="53"/>
    </row>
    <row r="255" spans="1:24">
      <c r="A255" s="53"/>
      <c r="B255" s="5" t="s">
        <v>3546</v>
      </c>
      <c r="C255" s="5" t="s">
        <v>567</v>
      </c>
      <c r="D255" s="11" t="s">
        <v>642</v>
      </c>
      <c r="E255" s="11"/>
      <c r="F255" s="11"/>
      <c r="G255" s="26" t="s">
        <v>35</v>
      </c>
      <c r="H255" s="26"/>
      <c r="I255" s="53"/>
      <c r="J255" s="81" t="str">
        <f t="shared" si="1"/>
        <v>INSERT INTO CHUYENDI VALUES ('C0251', 'G0016', 'G0044', '', '', 'MT002');</v>
      </c>
      <c r="K255" s="82"/>
      <c r="L255" s="82"/>
      <c r="M255" s="82"/>
      <c r="N255" s="82"/>
      <c r="O255" s="82"/>
      <c r="P255" s="82"/>
      <c r="Q255" s="53"/>
      <c r="R255" s="53"/>
      <c r="S255" s="53"/>
      <c r="T255" s="53"/>
      <c r="U255" s="53"/>
      <c r="V255" s="53"/>
      <c r="W255" s="53"/>
      <c r="X255" s="53"/>
    </row>
    <row r="256" spans="1:24">
      <c r="A256" s="53"/>
      <c r="B256" s="5" t="s">
        <v>3547</v>
      </c>
      <c r="C256" s="5" t="s">
        <v>567</v>
      </c>
      <c r="D256" s="11" t="s">
        <v>644</v>
      </c>
      <c r="E256" s="11"/>
      <c r="F256" s="11"/>
      <c r="G256" s="26" t="s">
        <v>35</v>
      </c>
      <c r="H256" s="26"/>
      <c r="I256" s="53"/>
      <c r="J256" s="81" t="str">
        <f t="shared" si="1"/>
        <v>INSERT INTO CHUYENDI VALUES ('C0252', 'G0016', 'G0045', '', '', 'MT002');</v>
      </c>
      <c r="K256" s="82"/>
      <c r="L256" s="82"/>
      <c r="M256" s="82"/>
      <c r="N256" s="82"/>
      <c r="O256" s="82"/>
      <c r="P256" s="82"/>
      <c r="Q256" s="53"/>
      <c r="R256" s="53"/>
      <c r="S256" s="53"/>
      <c r="T256" s="53"/>
      <c r="U256" s="53"/>
      <c r="V256" s="53"/>
      <c r="W256" s="53"/>
      <c r="X256" s="53"/>
    </row>
    <row r="257" spans="1:24">
      <c r="A257" s="53"/>
      <c r="B257" s="5" t="s">
        <v>3548</v>
      </c>
      <c r="C257" s="5" t="s">
        <v>567</v>
      </c>
      <c r="D257" s="11" t="s">
        <v>647</v>
      </c>
      <c r="E257" s="11"/>
      <c r="F257" s="11"/>
      <c r="G257" s="26" t="s">
        <v>35</v>
      </c>
      <c r="H257" s="26"/>
      <c r="I257" s="53"/>
      <c r="J257" s="81" t="str">
        <f t="shared" si="1"/>
        <v>INSERT INTO CHUYENDI VALUES ('C0253', 'G0016', 'G0046', '', '', 'MT002');</v>
      </c>
      <c r="K257" s="82"/>
      <c r="L257" s="82"/>
      <c r="M257" s="82"/>
      <c r="N257" s="82"/>
      <c r="O257" s="82"/>
      <c r="P257" s="82"/>
      <c r="Q257" s="53"/>
      <c r="R257" s="53"/>
      <c r="S257" s="53"/>
      <c r="T257" s="53"/>
      <c r="U257" s="53"/>
      <c r="V257" s="53"/>
      <c r="W257" s="53"/>
      <c r="X257" s="53"/>
    </row>
    <row r="258" spans="1:24">
      <c r="A258" s="53"/>
      <c r="B258" s="5" t="s">
        <v>3549</v>
      </c>
      <c r="C258" s="5" t="s">
        <v>567</v>
      </c>
      <c r="D258" s="11" t="s">
        <v>649</v>
      </c>
      <c r="E258" s="11"/>
      <c r="F258" s="11"/>
      <c r="G258" s="26" t="s">
        <v>35</v>
      </c>
      <c r="H258" s="26"/>
      <c r="I258" s="53"/>
      <c r="J258" s="81" t="str">
        <f t="shared" si="1"/>
        <v>INSERT INTO CHUYENDI VALUES ('C0254', 'G0016', 'G0047', '', '', 'MT002');</v>
      </c>
      <c r="K258" s="82"/>
      <c r="L258" s="82"/>
      <c r="M258" s="82"/>
      <c r="N258" s="82"/>
      <c r="O258" s="82"/>
      <c r="P258" s="82"/>
      <c r="Q258" s="53"/>
      <c r="R258" s="53"/>
      <c r="S258" s="53"/>
      <c r="T258" s="53"/>
      <c r="U258" s="53"/>
      <c r="V258" s="53"/>
      <c r="W258" s="53"/>
      <c r="X258" s="53"/>
    </row>
    <row r="259" spans="1:24">
      <c r="A259" s="53"/>
      <c r="B259" s="5" t="s">
        <v>3550</v>
      </c>
      <c r="C259" s="5" t="s">
        <v>567</v>
      </c>
      <c r="D259" s="11" t="s">
        <v>651</v>
      </c>
      <c r="E259" s="11"/>
      <c r="F259" s="11"/>
      <c r="G259" s="26" t="s">
        <v>35</v>
      </c>
      <c r="H259" s="26"/>
      <c r="I259" s="53"/>
      <c r="J259" s="81" t="str">
        <f t="shared" si="1"/>
        <v>INSERT INTO CHUYENDI VALUES ('C0255', 'G0016', 'G0048', '', '', 'MT002');</v>
      </c>
      <c r="K259" s="82"/>
      <c r="L259" s="82"/>
      <c r="M259" s="82"/>
      <c r="N259" s="82"/>
      <c r="O259" s="82"/>
      <c r="P259" s="82"/>
      <c r="Q259" s="53"/>
      <c r="R259" s="53"/>
      <c r="S259" s="53"/>
      <c r="T259" s="53"/>
      <c r="U259" s="53"/>
      <c r="V259" s="53"/>
      <c r="W259" s="53"/>
      <c r="X259" s="53"/>
    </row>
    <row r="260" spans="1:24">
      <c r="A260" s="53"/>
      <c r="B260" s="5" t="s">
        <v>3551</v>
      </c>
      <c r="C260" s="5" t="s">
        <v>567</v>
      </c>
      <c r="D260" s="11" t="s">
        <v>654</v>
      </c>
      <c r="E260" s="11"/>
      <c r="F260" s="11"/>
      <c r="G260" s="26" t="s">
        <v>35</v>
      </c>
      <c r="H260" s="26"/>
      <c r="I260" s="53"/>
      <c r="J260" s="81" t="str">
        <f t="shared" si="1"/>
        <v>INSERT INTO CHUYENDI VALUES ('C0256', 'G0016', 'G0049', '', '', 'MT002');</v>
      </c>
      <c r="K260" s="82"/>
      <c r="L260" s="82"/>
      <c r="M260" s="82"/>
      <c r="N260" s="82"/>
      <c r="O260" s="82"/>
      <c r="P260" s="82"/>
      <c r="Q260" s="53"/>
      <c r="R260" s="53"/>
      <c r="S260" s="53"/>
      <c r="T260" s="53"/>
      <c r="U260" s="53"/>
      <c r="V260" s="53"/>
      <c r="W260" s="53"/>
      <c r="X260" s="53"/>
    </row>
    <row r="261" spans="1:24">
      <c r="A261" s="53"/>
      <c r="B261" s="5" t="s">
        <v>3552</v>
      </c>
      <c r="C261" s="5" t="s">
        <v>567</v>
      </c>
      <c r="D261" s="11" t="s">
        <v>657</v>
      </c>
      <c r="E261" s="11"/>
      <c r="F261" s="11"/>
      <c r="G261" s="26" t="s">
        <v>35</v>
      </c>
      <c r="H261" s="26"/>
      <c r="I261" s="53"/>
      <c r="J261" s="81" t="str">
        <f t="shared" si="1"/>
        <v>INSERT INTO CHUYENDI VALUES ('C0257', 'G0016', 'G0050', '', '', 'MT002');</v>
      </c>
      <c r="K261" s="82"/>
      <c r="L261" s="82"/>
      <c r="M261" s="82"/>
      <c r="N261" s="82"/>
      <c r="O261" s="82"/>
      <c r="P261" s="82"/>
      <c r="Q261" s="53"/>
      <c r="R261" s="53"/>
      <c r="S261" s="53"/>
      <c r="T261" s="53"/>
      <c r="U261" s="53"/>
      <c r="V261" s="53"/>
      <c r="W261" s="53"/>
      <c r="X261" s="53"/>
    </row>
    <row r="262" spans="1:24">
      <c r="A262" s="53"/>
      <c r="B262" s="5" t="s">
        <v>3553</v>
      </c>
      <c r="C262" s="5" t="s">
        <v>567</v>
      </c>
      <c r="D262" s="11" t="s">
        <v>659</v>
      </c>
      <c r="E262" s="11"/>
      <c r="F262" s="11"/>
      <c r="G262" s="26" t="s">
        <v>35</v>
      </c>
      <c r="H262" s="26"/>
      <c r="I262" s="53"/>
      <c r="J262" s="81" t="str">
        <f t="shared" si="1"/>
        <v>INSERT INTO CHUYENDI VALUES ('C0258', 'G0016', 'G0051', '', '', 'MT002');</v>
      </c>
      <c r="K262" s="82"/>
      <c r="L262" s="82"/>
      <c r="M262" s="82"/>
      <c r="N262" s="82"/>
      <c r="O262" s="82"/>
      <c r="P262" s="82"/>
      <c r="Q262" s="53"/>
      <c r="R262" s="53"/>
      <c r="S262" s="53"/>
      <c r="T262" s="53"/>
      <c r="U262" s="53"/>
      <c r="V262" s="53"/>
      <c r="W262" s="53"/>
      <c r="X262" s="53"/>
    </row>
    <row r="263" spans="1:24">
      <c r="A263" s="53"/>
      <c r="B263" s="5" t="s">
        <v>3554</v>
      </c>
      <c r="C263" s="5" t="s">
        <v>567</v>
      </c>
      <c r="D263" s="11" t="s">
        <v>662</v>
      </c>
      <c r="E263" s="11"/>
      <c r="F263" s="11"/>
      <c r="G263" s="26" t="s">
        <v>35</v>
      </c>
      <c r="H263" s="26"/>
      <c r="I263" s="53"/>
      <c r="J263" s="81" t="str">
        <f t="shared" si="1"/>
        <v>INSERT INTO CHUYENDI VALUES ('C0259', 'G0016', 'G0052', '', '', 'MT002');</v>
      </c>
      <c r="K263" s="82"/>
      <c r="L263" s="82"/>
      <c r="M263" s="82"/>
      <c r="N263" s="82"/>
      <c r="O263" s="82"/>
      <c r="P263" s="82"/>
      <c r="Q263" s="53"/>
      <c r="R263" s="53"/>
      <c r="S263" s="53"/>
      <c r="T263" s="53"/>
      <c r="U263" s="53"/>
      <c r="V263" s="53"/>
      <c r="W263" s="53"/>
      <c r="X263" s="53"/>
    </row>
    <row r="264" spans="1:24">
      <c r="A264" s="53"/>
      <c r="B264" s="5" t="s">
        <v>3555</v>
      </c>
      <c r="C264" s="5" t="s">
        <v>567</v>
      </c>
      <c r="D264" s="11" t="s">
        <v>664</v>
      </c>
      <c r="E264" s="11"/>
      <c r="F264" s="11"/>
      <c r="G264" s="26" t="s">
        <v>35</v>
      </c>
      <c r="H264" s="26"/>
      <c r="I264" s="53"/>
      <c r="J264" s="81" t="str">
        <f t="shared" si="1"/>
        <v>INSERT INTO CHUYENDI VALUES ('C0260', 'G0016', 'G0053', '', '', 'MT002');</v>
      </c>
      <c r="K264" s="82"/>
      <c r="L264" s="82"/>
      <c r="M264" s="82"/>
      <c r="N264" s="82"/>
      <c r="O264" s="82"/>
      <c r="P264" s="82"/>
      <c r="Q264" s="53"/>
      <c r="R264" s="53"/>
      <c r="S264" s="53"/>
      <c r="T264" s="53"/>
      <c r="U264" s="53"/>
      <c r="V264" s="53"/>
      <c r="W264" s="53"/>
      <c r="X264" s="53"/>
    </row>
    <row r="265" spans="1:24">
      <c r="A265" s="53"/>
      <c r="B265" s="5" t="s">
        <v>3556</v>
      </c>
      <c r="C265" s="5" t="s">
        <v>567</v>
      </c>
      <c r="D265" s="11" t="s">
        <v>666</v>
      </c>
      <c r="E265" s="11"/>
      <c r="F265" s="11"/>
      <c r="G265" s="26" t="s">
        <v>35</v>
      </c>
      <c r="H265" s="26"/>
      <c r="I265" s="53"/>
      <c r="J265" s="81" t="str">
        <f t="shared" si="1"/>
        <v>INSERT INTO CHUYENDI VALUES ('C0261', 'G0016', 'G0054', '', '', 'MT002');</v>
      </c>
      <c r="K265" s="82"/>
      <c r="L265" s="82"/>
      <c r="M265" s="82"/>
      <c r="N265" s="82"/>
      <c r="O265" s="82"/>
      <c r="P265" s="82"/>
      <c r="Q265" s="53"/>
      <c r="R265" s="53"/>
      <c r="S265" s="53"/>
      <c r="T265" s="53"/>
      <c r="U265" s="53"/>
      <c r="V265" s="53"/>
      <c r="W265" s="53"/>
      <c r="X265" s="53"/>
    </row>
    <row r="266" spans="1:24">
      <c r="A266" s="53"/>
      <c r="B266" s="5" t="s">
        <v>3557</v>
      </c>
      <c r="C266" s="5" t="s">
        <v>567</v>
      </c>
      <c r="D266" s="11" t="s">
        <v>60</v>
      </c>
      <c r="E266" s="11"/>
      <c r="F266" s="11"/>
      <c r="G266" s="26" t="s">
        <v>35</v>
      </c>
      <c r="H266" s="26"/>
      <c r="I266" s="53"/>
      <c r="J266" s="81" t="str">
        <f t="shared" si="1"/>
        <v>INSERT INTO CHUYENDI VALUES ('C0262', 'G0016', 'G0055', '', '', 'MT002');</v>
      </c>
      <c r="K266" s="82"/>
      <c r="L266" s="82"/>
      <c r="M266" s="82"/>
      <c r="N266" s="82"/>
      <c r="O266" s="82"/>
      <c r="P266" s="82"/>
      <c r="Q266" s="53"/>
      <c r="R266" s="53"/>
      <c r="S266" s="53"/>
      <c r="T266" s="53"/>
      <c r="U266" s="53"/>
      <c r="V266" s="53"/>
      <c r="W266" s="53"/>
      <c r="X266" s="53"/>
    </row>
    <row r="267" spans="1:24">
      <c r="A267" s="53"/>
      <c r="B267" s="5" t="s">
        <v>3558</v>
      </c>
      <c r="C267" s="5" t="s">
        <v>570</v>
      </c>
      <c r="D267" s="11" t="s">
        <v>59</v>
      </c>
      <c r="E267" s="11"/>
      <c r="F267" s="11"/>
      <c r="G267" s="26" t="s">
        <v>35</v>
      </c>
      <c r="H267" s="26"/>
      <c r="I267" s="53"/>
      <c r="J267" s="81" t="str">
        <f t="shared" si="1"/>
        <v>INSERT INTO CHUYENDI VALUES ('C0263', 'G0017', 'G0015', '', '', 'MT002');</v>
      </c>
      <c r="K267" s="82"/>
      <c r="L267" s="82"/>
      <c r="M267" s="82"/>
      <c r="N267" s="82"/>
      <c r="O267" s="82"/>
      <c r="P267" s="82"/>
      <c r="Q267" s="53"/>
      <c r="R267" s="53"/>
      <c r="S267" s="53"/>
      <c r="T267" s="53"/>
      <c r="U267" s="53"/>
      <c r="V267" s="53"/>
      <c r="W267" s="53"/>
      <c r="X267" s="53"/>
    </row>
    <row r="268" spans="1:24">
      <c r="A268" s="53"/>
      <c r="B268" s="5" t="s">
        <v>3559</v>
      </c>
      <c r="C268" s="5" t="s">
        <v>570</v>
      </c>
      <c r="D268" s="11" t="s">
        <v>567</v>
      </c>
      <c r="E268" s="11"/>
      <c r="F268" s="11"/>
      <c r="G268" s="26" t="s">
        <v>35</v>
      </c>
      <c r="H268" s="26"/>
      <c r="I268" s="53"/>
      <c r="J268" s="81" t="str">
        <f t="shared" si="1"/>
        <v>INSERT INTO CHUYENDI VALUES ('C0264', 'G0017', 'G0016', '', '', 'MT002');</v>
      </c>
      <c r="K268" s="82"/>
      <c r="L268" s="82"/>
      <c r="M268" s="82"/>
      <c r="N268" s="82"/>
      <c r="O268" s="82"/>
      <c r="P268" s="82"/>
      <c r="Q268" s="53"/>
      <c r="R268" s="53"/>
      <c r="S268" s="53"/>
      <c r="T268" s="53"/>
      <c r="U268" s="53"/>
      <c r="V268" s="53"/>
      <c r="W268" s="53"/>
      <c r="X268" s="53"/>
    </row>
    <row r="269" spans="1:24">
      <c r="A269" s="53"/>
      <c r="B269" s="5" t="s">
        <v>3560</v>
      </c>
      <c r="C269" s="5" t="s">
        <v>570</v>
      </c>
      <c r="D269" s="11" t="s">
        <v>573</v>
      </c>
      <c r="E269" s="11"/>
      <c r="F269" s="11"/>
      <c r="G269" s="26" t="s">
        <v>35</v>
      </c>
      <c r="H269" s="26"/>
      <c r="I269" s="53"/>
      <c r="J269" s="81" t="str">
        <f t="shared" si="1"/>
        <v>INSERT INTO CHUYENDI VALUES ('C0265', 'G0017', 'G0018', '', '', 'MT002');</v>
      </c>
      <c r="K269" s="82"/>
      <c r="L269" s="82"/>
      <c r="M269" s="82"/>
      <c r="N269" s="82"/>
      <c r="O269" s="82"/>
      <c r="P269" s="82"/>
      <c r="Q269" s="53"/>
      <c r="R269" s="53"/>
      <c r="S269" s="53"/>
      <c r="T269" s="53"/>
      <c r="U269" s="53"/>
      <c r="V269" s="53"/>
      <c r="W269" s="53"/>
      <c r="X269" s="53"/>
    </row>
    <row r="270" spans="1:24">
      <c r="A270" s="53"/>
      <c r="B270" s="5" t="s">
        <v>3561</v>
      </c>
      <c r="C270" s="5" t="s">
        <v>570</v>
      </c>
      <c r="D270" s="11" t="s">
        <v>576</v>
      </c>
      <c r="E270" s="11"/>
      <c r="F270" s="11"/>
      <c r="G270" s="26" t="s">
        <v>35</v>
      </c>
      <c r="H270" s="26"/>
      <c r="I270" s="53"/>
      <c r="J270" s="81" t="str">
        <f t="shared" si="1"/>
        <v>INSERT INTO CHUYENDI VALUES ('C0266', 'G0017', 'G0019', '', '', 'MT002');</v>
      </c>
      <c r="K270" s="82"/>
      <c r="L270" s="82"/>
      <c r="M270" s="82"/>
      <c r="N270" s="82"/>
      <c r="O270" s="82"/>
      <c r="P270" s="82"/>
      <c r="Q270" s="53"/>
      <c r="R270" s="53"/>
      <c r="S270" s="53"/>
      <c r="T270" s="53"/>
      <c r="U270" s="53"/>
      <c r="V270" s="53"/>
      <c r="W270" s="53"/>
      <c r="X270" s="53"/>
    </row>
    <row r="271" spans="1:24">
      <c r="A271" s="53"/>
      <c r="B271" s="5" t="s">
        <v>3562</v>
      </c>
      <c r="C271" s="5" t="s">
        <v>570</v>
      </c>
      <c r="D271" s="11" t="s">
        <v>578</v>
      </c>
      <c r="E271" s="11"/>
      <c r="F271" s="11"/>
      <c r="G271" s="26" t="s">
        <v>35</v>
      </c>
      <c r="H271" s="26"/>
      <c r="I271" s="53"/>
      <c r="J271" s="81" t="str">
        <f t="shared" si="1"/>
        <v>INSERT INTO CHUYENDI VALUES ('C0267', 'G0017', 'G0020', '', '', 'MT002');</v>
      </c>
      <c r="K271" s="82"/>
      <c r="L271" s="82"/>
      <c r="M271" s="82"/>
      <c r="N271" s="82"/>
      <c r="O271" s="82"/>
      <c r="P271" s="82"/>
      <c r="Q271" s="53"/>
      <c r="R271" s="53"/>
      <c r="S271" s="53"/>
      <c r="T271" s="53"/>
      <c r="U271" s="53"/>
      <c r="V271" s="53"/>
      <c r="W271" s="53"/>
      <c r="X271" s="53"/>
    </row>
    <row r="272" spans="1:24">
      <c r="A272" s="53"/>
      <c r="B272" s="5" t="s">
        <v>3563</v>
      </c>
      <c r="C272" s="5" t="s">
        <v>570</v>
      </c>
      <c r="D272" s="11" t="s">
        <v>581</v>
      </c>
      <c r="E272" s="11"/>
      <c r="F272" s="11"/>
      <c r="G272" s="26" t="s">
        <v>35</v>
      </c>
      <c r="H272" s="26"/>
      <c r="I272" s="53"/>
      <c r="J272" s="81" t="str">
        <f t="shared" si="1"/>
        <v>INSERT INTO CHUYENDI VALUES ('C0268', 'G0017', 'G0021', '', '', 'MT002');</v>
      </c>
      <c r="K272" s="82"/>
      <c r="L272" s="82"/>
      <c r="M272" s="82"/>
      <c r="N272" s="82"/>
      <c r="O272" s="82"/>
      <c r="P272" s="82"/>
      <c r="Q272" s="53"/>
      <c r="R272" s="53"/>
      <c r="S272" s="53"/>
      <c r="T272" s="53"/>
      <c r="U272" s="53"/>
      <c r="V272" s="53"/>
      <c r="W272" s="53"/>
      <c r="X272" s="53"/>
    </row>
    <row r="273" spans="1:24">
      <c r="A273" s="53"/>
      <c r="B273" s="5" t="s">
        <v>3564</v>
      </c>
      <c r="C273" s="5" t="s">
        <v>570</v>
      </c>
      <c r="D273" s="11" t="s">
        <v>584</v>
      </c>
      <c r="E273" s="11"/>
      <c r="F273" s="11"/>
      <c r="G273" s="26" t="s">
        <v>35</v>
      </c>
      <c r="H273" s="26"/>
      <c r="I273" s="53"/>
      <c r="J273" s="81" t="str">
        <f t="shared" si="1"/>
        <v>INSERT INTO CHUYENDI VALUES ('C0269', 'G0017', 'G0022', '', '', 'MT002');</v>
      </c>
      <c r="K273" s="82"/>
      <c r="L273" s="82"/>
      <c r="M273" s="82"/>
      <c r="N273" s="82"/>
      <c r="O273" s="82"/>
      <c r="P273" s="82"/>
      <c r="Q273" s="53"/>
      <c r="R273" s="53"/>
      <c r="S273" s="53"/>
      <c r="T273" s="53"/>
      <c r="U273" s="53"/>
      <c r="V273" s="53"/>
      <c r="W273" s="53"/>
      <c r="X273" s="53"/>
    </row>
    <row r="274" spans="1:24">
      <c r="A274" s="53"/>
      <c r="B274" s="5" t="s">
        <v>3565</v>
      </c>
      <c r="C274" s="5" t="s">
        <v>570</v>
      </c>
      <c r="D274" s="11" t="s">
        <v>587</v>
      </c>
      <c r="E274" s="11"/>
      <c r="F274" s="11"/>
      <c r="G274" s="26" t="s">
        <v>35</v>
      </c>
      <c r="H274" s="26"/>
      <c r="I274" s="53"/>
      <c r="J274" s="81" t="str">
        <f t="shared" si="1"/>
        <v>INSERT INTO CHUYENDI VALUES ('C0270', 'G0017', 'G0023', '', '', 'MT002');</v>
      </c>
      <c r="K274" s="82"/>
      <c r="L274" s="82"/>
      <c r="M274" s="82"/>
      <c r="N274" s="82"/>
      <c r="O274" s="82"/>
      <c r="P274" s="82"/>
      <c r="Q274" s="53"/>
      <c r="R274" s="53"/>
      <c r="S274" s="53"/>
      <c r="T274" s="53"/>
      <c r="U274" s="53"/>
      <c r="V274" s="53"/>
      <c r="W274" s="53"/>
      <c r="X274" s="53"/>
    </row>
    <row r="275" spans="1:24">
      <c r="A275" s="53"/>
      <c r="B275" s="5" t="s">
        <v>3566</v>
      </c>
      <c r="C275" s="5" t="s">
        <v>570</v>
      </c>
      <c r="D275" s="11" t="s">
        <v>590</v>
      </c>
      <c r="E275" s="11"/>
      <c r="F275" s="11"/>
      <c r="G275" s="26" t="s">
        <v>35</v>
      </c>
      <c r="H275" s="26"/>
      <c r="I275" s="53"/>
      <c r="J275" s="81" t="str">
        <f t="shared" si="1"/>
        <v>INSERT INTO CHUYENDI VALUES ('C0271', 'G0017', 'G0024', '', '', 'MT002');</v>
      </c>
      <c r="K275" s="82"/>
      <c r="L275" s="82"/>
      <c r="M275" s="82"/>
      <c r="N275" s="82"/>
      <c r="O275" s="82"/>
      <c r="P275" s="82"/>
      <c r="Q275" s="53"/>
      <c r="R275" s="53"/>
      <c r="S275" s="53"/>
      <c r="T275" s="53"/>
      <c r="U275" s="53"/>
      <c r="V275" s="53"/>
      <c r="W275" s="53"/>
      <c r="X275" s="53"/>
    </row>
    <row r="276" spans="1:24">
      <c r="A276" s="53"/>
      <c r="B276" s="5" t="s">
        <v>3567</v>
      </c>
      <c r="C276" s="5" t="s">
        <v>570</v>
      </c>
      <c r="D276" s="11" t="s">
        <v>593</v>
      </c>
      <c r="E276" s="11"/>
      <c r="F276" s="11"/>
      <c r="G276" s="26" t="s">
        <v>35</v>
      </c>
      <c r="H276" s="26"/>
      <c r="I276" s="53"/>
      <c r="J276" s="81" t="str">
        <f t="shared" si="1"/>
        <v>INSERT INTO CHUYENDI VALUES ('C0272', 'G0017', 'G0025', '', '', 'MT002');</v>
      </c>
      <c r="K276" s="82"/>
      <c r="L276" s="82"/>
      <c r="M276" s="82"/>
      <c r="N276" s="82"/>
      <c r="O276" s="82"/>
      <c r="P276" s="82"/>
      <c r="Q276" s="53"/>
      <c r="R276" s="53"/>
      <c r="S276" s="53"/>
      <c r="T276" s="53"/>
      <c r="U276" s="53"/>
      <c r="V276" s="53"/>
      <c r="W276" s="53"/>
      <c r="X276" s="53"/>
    </row>
    <row r="277" spans="1:24">
      <c r="A277" s="53"/>
      <c r="B277" s="5" t="s">
        <v>3568</v>
      </c>
      <c r="C277" s="5" t="s">
        <v>570</v>
      </c>
      <c r="D277" s="11" t="s">
        <v>596</v>
      </c>
      <c r="E277" s="11"/>
      <c r="F277" s="11"/>
      <c r="G277" s="26" t="s">
        <v>35</v>
      </c>
      <c r="H277" s="26"/>
      <c r="I277" s="53"/>
      <c r="J277" s="81" t="str">
        <f t="shared" si="1"/>
        <v>INSERT INTO CHUYENDI VALUES ('C0273', 'G0017', 'G0026', '', '', 'MT002');</v>
      </c>
      <c r="K277" s="82"/>
      <c r="L277" s="82"/>
      <c r="M277" s="82"/>
      <c r="N277" s="82"/>
      <c r="O277" s="82"/>
      <c r="P277" s="82"/>
      <c r="Q277" s="53"/>
      <c r="R277" s="53"/>
      <c r="S277" s="53"/>
      <c r="T277" s="53"/>
      <c r="U277" s="53"/>
      <c r="V277" s="53"/>
      <c r="W277" s="53"/>
      <c r="X277" s="53"/>
    </row>
    <row r="278" spans="1:24">
      <c r="A278" s="53"/>
      <c r="B278" s="5" t="s">
        <v>3569</v>
      </c>
      <c r="C278" s="5" t="s">
        <v>570</v>
      </c>
      <c r="D278" s="11" t="s">
        <v>599</v>
      </c>
      <c r="E278" s="11"/>
      <c r="F278" s="11"/>
      <c r="G278" s="26" t="s">
        <v>35</v>
      </c>
      <c r="H278" s="26"/>
      <c r="I278" s="53"/>
      <c r="J278" s="81" t="str">
        <f t="shared" si="1"/>
        <v>INSERT INTO CHUYENDI VALUES ('C0274', 'G0017', 'G0027', '', '', 'MT002');</v>
      </c>
      <c r="K278" s="82"/>
      <c r="L278" s="82"/>
      <c r="M278" s="82"/>
      <c r="N278" s="82"/>
      <c r="O278" s="82"/>
      <c r="P278" s="82"/>
      <c r="Q278" s="53"/>
      <c r="R278" s="53"/>
      <c r="S278" s="53"/>
      <c r="T278" s="53"/>
      <c r="U278" s="53"/>
      <c r="V278" s="53"/>
      <c r="W278" s="53"/>
      <c r="X278" s="53"/>
    </row>
    <row r="279" spans="1:24">
      <c r="A279" s="53"/>
      <c r="B279" s="5" t="s">
        <v>3570</v>
      </c>
      <c r="C279" s="5" t="s">
        <v>570</v>
      </c>
      <c r="D279" s="11" t="s">
        <v>77</v>
      </c>
      <c r="E279" s="11"/>
      <c r="F279" s="11"/>
      <c r="G279" s="26" t="s">
        <v>35</v>
      </c>
      <c r="H279" s="26"/>
      <c r="I279" s="53"/>
      <c r="J279" s="81" t="str">
        <f t="shared" si="1"/>
        <v>INSERT INTO CHUYENDI VALUES ('C0275', 'G0017', 'G0028', '', '', 'MT002');</v>
      </c>
      <c r="K279" s="82"/>
      <c r="L279" s="82"/>
      <c r="M279" s="82"/>
      <c r="N279" s="82"/>
      <c r="O279" s="82"/>
      <c r="P279" s="82"/>
      <c r="Q279" s="53"/>
      <c r="R279" s="53"/>
      <c r="S279" s="53"/>
      <c r="T279" s="53"/>
      <c r="U279" s="53"/>
      <c r="V279" s="53"/>
      <c r="W279" s="53"/>
      <c r="X279" s="53"/>
    </row>
    <row r="280" spans="1:24">
      <c r="A280" s="53"/>
      <c r="B280" s="5" t="s">
        <v>3571</v>
      </c>
      <c r="C280" s="5" t="s">
        <v>570</v>
      </c>
      <c r="D280" s="11" t="s">
        <v>604</v>
      </c>
      <c r="E280" s="11"/>
      <c r="F280" s="11"/>
      <c r="G280" s="26" t="s">
        <v>35</v>
      </c>
      <c r="H280" s="26"/>
      <c r="I280" s="53"/>
      <c r="J280" s="81" t="str">
        <f t="shared" si="1"/>
        <v>INSERT INTO CHUYENDI VALUES ('C0276', 'G0017', 'G0029', '', '', 'MT002');</v>
      </c>
      <c r="K280" s="82"/>
      <c r="L280" s="82"/>
      <c r="M280" s="82"/>
      <c r="N280" s="82"/>
      <c r="O280" s="82"/>
      <c r="P280" s="82"/>
      <c r="Q280" s="53"/>
      <c r="R280" s="53"/>
      <c r="S280" s="53"/>
      <c r="T280" s="53"/>
      <c r="U280" s="53"/>
      <c r="V280" s="53"/>
      <c r="W280" s="53"/>
      <c r="X280" s="53"/>
    </row>
    <row r="281" spans="1:24">
      <c r="A281" s="53"/>
      <c r="B281" s="5" t="s">
        <v>3572</v>
      </c>
      <c r="C281" s="5" t="s">
        <v>570</v>
      </c>
      <c r="D281" s="11" t="s">
        <v>607</v>
      </c>
      <c r="E281" s="11"/>
      <c r="F281" s="11"/>
      <c r="G281" s="26" t="s">
        <v>35</v>
      </c>
      <c r="H281" s="26"/>
      <c r="I281" s="53"/>
      <c r="J281" s="81" t="str">
        <f t="shared" si="1"/>
        <v>INSERT INTO CHUYENDI VALUES ('C0277', 'G0017', 'G0030', '', '', 'MT002');</v>
      </c>
      <c r="K281" s="82"/>
      <c r="L281" s="82"/>
      <c r="M281" s="82"/>
      <c r="N281" s="82"/>
      <c r="O281" s="82"/>
      <c r="P281" s="82"/>
      <c r="Q281" s="53"/>
      <c r="R281" s="53"/>
      <c r="S281" s="53"/>
      <c r="T281" s="53"/>
      <c r="U281" s="53"/>
      <c r="V281" s="53"/>
      <c r="W281" s="53"/>
      <c r="X281" s="53"/>
    </row>
    <row r="282" spans="1:24">
      <c r="A282" s="53"/>
      <c r="B282" s="5" t="s">
        <v>3573</v>
      </c>
      <c r="C282" s="5" t="s">
        <v>570</v>
      </c>
      <c r="D282" s="11" t="s">
        <v>609</v>
      </c>
      <c r="E282" s="11"/>
      <c r="F282" s="11"/>
      <c r="G282" s="26" t="s">
        <v>35</v>
      </c>
      <c r="H282" s="26"/>
      <c r="I282" s="53"/>
      <c r="J282" s="81" t="str">
        <f t="shared" si="1"/>
        <v>INSERT INTO CHUYENDI VALUES ('C0278', 'G0017', 'G0031', '', '', 'MT002');</v>
      </c>
      <c r="K282" s="82"/>
      <c r="L282" s="82"/>
      <c r="M282" s="82"/>
      <c r="N282" s="82"/>
      <c r="O282" s="82"/>
      <c r="P282" s="82"/>
      <c r="Q282" s="53"/>
      <c r="R282" s="53"/>
      <c r="S282" s="53"/>
      <c r="T282" s="53"/>
      <c r="U282" s="53"/>
      <c r="V282" s="53"/>
      <c r="W282" s="53"/>
      <c r="X282" s="53"/>
    </row>
    <row r="283" spans="1:24">
      <c r="A283" s="53"/>
      <c r="B283" s="5" t="s">
        <v>3574</v>
      </c>
      <c r="C283" s="5" t="s">
        <v>570</v>
      </c>
      <c r="D283" s="11" t="s">
        <v>612</v>
      </c>
      <c r="E283" s="11"/>
      <c r="F283" s="11"/>
      <c r="G283" s="26" t="s">
        <v>35</v>
      </c>
      <c r="H283" s="26"/>
      <c r="I283" s="53"/>
      <c r="J283" s="81" t="str">
        <f t="shared" si="1"/>
        <v>INSERT INTO CHUYENDI VALUES ('C0279', 'G0017', 'G0032', '', '', 'MT002');</v>
      </c>
      <c r="K283" s="82"/>
      <c r="L283" s="82"/>
      <c r="M283" s="82"/>
      <c r="N283" s="82"/>
      <c r="O283" s="82"/>
      <c r="P283" s="82"/>
      <c r="Q283" s="53"/>
      <c r="R283" s="53"/>
      <c r="S283" s="53"/>
      <c r="T283" s="53"/>
      <c r="U283" s="53"/>
      <c r="V283" s="53"/>
      <c r="W283" s="53"/>
      <c r="X283" s="53"/>
    </row>
    <row r="284" spans="1:24">
      <c r="A284" s="53"/>
      <c r="B284" s="5" t="s">
        <v>3575</v>
      </c>
      <c r="C284" s="5" t="s">
        <v>570</v>
      </c>
      <c r="D284" s="11" t="s">
        <v>615</v>
      </c>
      <c r="E284" s="11"/>
      <c r="F284" s="11"/>
      <c r="G284" s="26" t="s">
        <v>35</v>
      </c>
      <c r="H284" s="26"/>
      <c r="I284" s="53"/>
      <c r="J284" s="81" t="str">
        <f t="shared" si="1"/>
        <v>INSERT INTO CHUYENDI VALUES ('C0280', 'G0017', 'G0033', '', '', 'MT002');</v>
      </c>
      <c r="K284" s="82"/>
      <c r="L284" s="82"/>
      <c r="M284" s="82"/>
      <c r="N284" s="82"/>
      <c r="O284" s="82"/>
      <c r="P284" s="82"/>
      <c r="Q284" s="53"/>
      <c r="R284" s="53"/>
      <c r="S284" s="53"/>
      <c r="T284" s="53"/>
      <c r="U284" s="53"/>
      <c r="V284" s="53"/>
      <c r="W284" s="53"/>
      <c r="X284" s="53"/>
    </row>
    <row r="285" spans="1:24">
      <c r="A285" s="53"/>
      <c r="B285" s="5" t="s">
        <v>3576</v>
      </c>
      <c r="C285" s="5" t="s">
        <v>570</v>
      </c>
      <c r="D285" s="11" t="s">
        <v>618</v>
      </c>
      <c r="E285" s="11"/>
      <c r="F285" s="11"/>
      <c r="G285" s="26" t="s">
        <v>35</v>
      </c>
      <c r="H285" s="26"/>
      <c r="I285" s="53"/>
      <c r="J285" s="81" t="str">
        <f t="shared" si="1"/>
        <v>INSERT INTO CHUYENDI VALUES ('C0281', 'G0017', 'G0034', '', '', 'MT002');</v>
      </c>
      <c r="K285" s="82"/>
      <c r="L285" s="82"/>
      <c r="M285" s="82"/>
      <c r="N285" s="82"/>
      <c r="O285" s="82"/>
      <c r="P285" s="82"/>
      <c r="Q285" s="53"/>
      <c r="R285" s="53"/>
      <c r="S285" s="53"/>
      <c r="T285" s="53"/>
      <c r="U285" s="53"/>
      <c r="V285" s="53"/>
      <c r="W285" s="53"/>
      <c r="X285" s="53"/>
    </row>
    <row r="286" spans="1:24">
      <c r="A286" s="53"/>
      <c r="B286" s="5" t="s">
        <v>3577</v>
      </c>
      <c r="C286" s="5" t="s">
        <v>570</v>
      </c>
      <c r="D286" s="11" t="s">
        <v>620</v>
      </c>
      <c r="E286" s="11"/>
      <c r="F286" s="11"/>
      <c r="G286" s="26" t="s">
        <v>35</v>
      </c>
      <c r="H286" s="26"/>
      <c r="I286" s="53"/>
      <c r="J286" s="81" t="str">
        <f t="shared" si="1"/>
        <v>INSERT INTO CHUYENDI VALUES ('C0282', 'G0017', 'G0035', '', '', 'MT002');</v>
      </c>
      <c r="K286" s="82"/>
      <c r="L286" s="82"/>
      <c r="M286" s="82"/>
      <c r="N286" s="82"/>
      <c r="O286" s="82"/>
      <c r="P286" s="82"/>
      <c r="Q286" s="53"/>
      <c r="R286" s="53"/>
      <c r="S286" s="53"/>
      <c r="T286" s="53"/>
      <c r="U286" s="53"/>
      <c r="V286" s="53"/>
      <c r="W286" s="53"/>
      <c r="X286" s="53"/>
    </row>
    <row r="287" spans="1:24">
      <c r="A287" s="53"/>
      <c r="B287" s="5" t="s">
        <v>3578</v>
      </c>
      <c r="C287" s="5" t="s">
        <v>570</v>
      </c>
      <c r="D287" s="11" t="s">
        <v>623</v>
      </c>
      <c r="E287" s="11"/>
      <c r="F287" s="11"/>
      <c r="G287" s="26" t="s">
        <v>35</v>
      </c>
      <c r="H287" s="26"/>
      <c r="I287" s="53"/>
      <c r="J287" s="81" t="str">
        <f t="shared" si="1"/>
        <v>INSERT INTO CHUYENDI VALUES ('C0283', 'G0017', 'G0036', '', '', 'MT002');</v>
      </c>
      <c r="K287" s="82"/>
      <c r="L287" s="82"/>
      <c r="M287" s="82"/>
      <c r="N287" s="82"/>
      <c r="O287" s="82"/>
      <c r="P287" s="82"/>
      <c r="Q287" s="53"/>
      <c r="R287" s="53"/>
      <c r="S287" s="53"/>
      <c r="T287" s="53"/>
      <c r="U287" s="53"/>
      <c r="V287" s="53"/>
      <c r="W287" s="53"/>
      <c r="X287" s="53"/>
    </row>
    <row r="288" spans="1:24">
      <c r="A288" s="53"/>
      <c r="B288" s="5" t="s">
        <v>3579</v>
      </c>
      <c r="C288" s="5" t="s">
        <v>570</v>
      </c>
      <c r="D288" s="11" t="s">
        <v>625</v>
      </c>
      <c r="E288" s="11"/>
      <c r="F288" s="11"/>
      <c r="G288" s="26" t="s">
        <v>35</v>
      </c>
      <c r="H288" s="26"/>
      <c r="I288" s="53"/>
      <c r="J288" s="81" t="str">
        <f t="shared" si="1"/>
        <v>INSERT INTO CHUYENDI VALUES ('C0284', 'G0017', 'G0037', '', '', 'MT002');</v>
      </c>
      <c r="K288" s="82"/>
      <c r="L288" s="82"/>
      <c r="M288" s="82"/>
      <c r="N288" s="82"/>
      <c r="O288" s="82"/>
      <c r="P288" s="82"/>
      <c r="Q288" s="53"/>
      <c r="R288" s="53"/>
      <c r="S288" s="53"/>
      <c r="T288" s="53"/>
      <c r="U288" s="53"/>
      <c r="V288" s="53"/>
      <c r="W288" s="53"/>
      <c r="X288" s="53"/>
    </row>
    <row r="289" spans="1:24">
      <c r="A289" s="53"/>
      <c r="B289" s="5" t="s">
        <v>3580</v>
      </c>
      <c r="C289" s="5" t="s">
        <v>570</v>
      </c>
      <c r="D289" s="11" t="s">
        <v>628</v>
      </c>
      <c r="E289" s="11"/>
      <c r="F289" s="11"/>
      <c r="G289" s="26" t="s">
        <v>35</v>
      </c>
      <c r="H289" s="26"/>
      <c r="I289" s="53"/>
      <c r="J289" s="81" t="str">
        <f t="shared" si="1"/>
        <v>INSERT INTO CHUYENDI VALUES ('C0285', 'G0017', 'G0038', '', '', 'MT002');</v>
      </c>
      <c r="K289" s="82"/>
      <c r="L289" s="82"/>
      <c r="M289" s="82"/>
      <c r="N289" s="82"/>
      <c r="O289" s="82"/>
      <c r="P289" s="82"/>
      <c r="Q289" s="53"/>
      <c r="R289" s="53"/>
      <c r="S289" s="53"/>
      <c r="T289" s="53"/>
      <c r="U289" s="53"/>
      <c r="V289" s="53"/>
      <c r="W289" s="53"/>
      <c r="X289" s="53"/>
    </row>
    <row r="290" spans="1:24">
      <c r="A290" s="53"/>
      <c r="B290" s="5" t="s">
        <v>3581</v>
      </c>
      <c r="C290" s="5" t="s">
        <v>570</v>
      </c>
      <c r="D290" s="11" t="s">
        <v>631</v>
      </c>
      <c r="E290" s="11"/>
      <c r="F290" s="11"/>
      <c r="G290" s="26" t="s">
        <v>35</v>
      </c>
      <c r="H290" s="26"/>
      <c r="I290" s="53"/>
      <c r="J290" s="81" t="str">
        <f t="shared" si="1"/>
        <v>INSERT INTO CHUYENDI VALUES ('C0286', 'G0017', 'G0039', '', '', 'MT002');</v>
      </c>
      <c r="K290" s="82"/>
      <c r="L290" s="82"/>
      <c r="M290" s="82"/>
      <c r="N290" s="82"/>
      <c r="O290" s="82"/>
      <c r="P290" s="82"/>
      <c r="Q290" s="53"/>
      <c r="R290" s="53"/>
      <c r="S290" s="53"/>
      <c r="T290" s="53"/>
      <c r="U290" s="53"/>
      <c r="V290" s="53"/>
      <c r="W290" s="53"/>
      <c r="X290" s="53"/>
    </row>
    <row r="291" spans="1:24">
      <c r="A291" s="53"/>
      <c r="B291" s="5" t="s">
        <v>3582</v>
      </c>
      <c r="C291" s="5" t="s">
        <v>570</v>
      </c>
      <c r="D291" s="11" t="s">
        <v>633</v>
      </c>
      <c r="E291" s="11"/>
      <c r="F291" s="11"/>
      <c r="G291" s="26" t="s">
        <v>35</v>
      </c>
      <c r="H291" s="26"/>
      <c r="I291" s="53"/>
      <c r="J291" s="81" t="str">
        <f t="shared" si="1"/>
        <v>INSERT INTO CHUYENDI VALUES ('C0287', 'G0017', 'G0040', '', '', 'MT002');</v>
      </c>
      <c r="K291" s="82"/>
      <c r="L291" s="82"/>
      <c r="M291" s="82"/>
      <c r="N291" s="82"/>
      <c r="O291" s="82"/>
      <c r="P291" s="82"/>
      <c r="Q291" s="53"/>
      <c r="R291" s="53"/>
      <c r="S291" s="53"/>
      <c r="T291" s="53"/>
      <c r="U291" s="53"/>
      <c r="V291" s="53"/>
      <c r="W291" s="53"/>
      <c r="X291" s="53"/>
    </row>
    <row r="292" spans="1:24">
      <c r="A292" s="53"/>
      <c r="B292" s="5" t="s">
        <v>3583</v>
      </c>
      <c r="C292" s="5" t="s">
        <v>570</v>
      </c>
      <c r="D292" s="11" t="s">
        <v>635</v>
      </c>
      <c r="E292" s="11"/>
      <c r="F292" s="11"/>
      <c r="G292" s="26" t="s">
        <v>35</v>
      </c>
      <c r="H292" s="26"/>
      <c r="I292" s="53"/>
      <c r="J292" s="81" t="str">
        <f t="shared" si="1"/>
        <v>INSERT INTO CHUYENDI VALUES ('C0288', 'G0017', 'G0041', '', '', 'MT002');</v>
      </c>
      <c r="K292" s="82"/>
      <c r="L292" s="82"/>
      <c r="M292" s="82"/>
      <c r="N292" s="82"/>
      <c r="O292" s="82"/>
      <c r="P292" s="82"/>
      <c r="Q292" s="53"/>
      <c r="R292" s="53"/>
      <c r="S292" s="53"/>
      <c r="T292" s="53"/>
      <c r="U292" s="53"/>
      <c r="V292" s="53"/>
      <c r="W292" s="53"/>
      <c r="X292" s="53"/>
    </row>
    <row r="293" spans="1:24">
      <c r="A293" s="53"/>
      <c r="B293" s="5" t="s">
        <v>3584</v>
      </c>
      <c r="C293" s="5" t="s">
        <v>570</v>
      </c>
      <c r="D293" s="11" t="s">
        <v>638</v>
      </c>
      <c r="E293" s="11"/>
      <c r="F293" s="11"/>
      <c r="G293" s="26" t="s">
        <v>35</v>
      </c>
      <c r="H293" s="26"/>
      <c r="I293" s="53"/>
      <c r="J293" s="81" t="str">
        <f t="shared" si="1"/>
        <v>INSERT INTO CHUYENDI VALUES ('C0289', 'G0017', 'G0042', '', '', 'MT002');</v>
      </c>
      <c r="K293" s="82"/>
      <c r="L293" s="82"/>
      <c r="M293" s="82"/>
      <c r="N293" s="82"/>
      <c r="O293" s="82"/>
      <c r="P293" s="82"/>
      <c r="Q293" s="53"/>
      <c r="R293" s="53"/>
      <c r="S293" s="53"/>
      <c r="T293" s="53"/>
      <c r="U293" s="53"/>
      <c r="V293" s="53"/>
      <c r="W293" s="53"/>
      <c r="X293" s="53"/>
    </row>
    <row r="294" spans="1:24">
      <c r="A294" s="53"/>
      <c r="B294" s="5" t="s">
        <v>3585</v>
      </c>
      <c r="C294" s="5" t="s">
        <v>570</v>
      </c>
      <c r="D294" s="11" t="s">
        <v>640</v>
      </c>
      <c r="E294" s="11"/>
      <c r="F294" s="11"/>
      <c r="G294" s="26" t="s">
        <v>35</v>
      </c>
      <c r="H294" s="26"/>
      <c r="I294" s="53"/>
      <c r="J294" s="81" t="str">
        <f t="shared" si="1"/>
        <v>INSERT INTO CHUYENDI VALUES ('C0290', 'G0017', 'G0043', '', '', 'MT002');</v>
      </c>
      <c r="K294" s="82"/>
      <c r="L294" s="82"/>
      <c r="M294" s="82"/>
      <c r="N294" s="82"/>
      <c r="O294" s="82"/>
      <c r="P294" s="82"/>
      <c r="Q294" s="53"/>
      <c r="R294" s="53"/>
      <c r="S294" s="53"/>
      <c r="T294" s="53"/>
      <c r="U294" s="53"/>
      <c r="V294" s="53"/>
      <c r="W294" s="53"/>
      <c r="X294" s="53"/>
    </row>
    <row r="295" spans="1:24">
      <c r="A295" s="53"/>
      <c r="B295" s="5" t="s">
        <v>3586</v>
      </c>
      <c r="C295" s="5" t="s">
        <v>570</v>
      </c>
      <c r="D295" s="11" t="s">
        <v>642</v>
      </c>
      <c r="E295" s="11"/>
      <c r="F295" s="11"/>
      <c r="G295" s="26" t="s">
        <v>35</v>
      </c>
      <c r="H295" s="26"/>
      <c r="I295" s="53"/>
      <c r="J295" s="81" t="str">
        <f t="shared" si="1"/>
        <v>INSERT INTO CHUYENDI VALUES ('C0291', 'G0017', 'G0044', '', '', 'MT002');</v>
      </c>
      <c r="K295" s="82"/>
      <c r="L295" s="82"/>
      <c r="M295" s="82"/>
      <c r="N295" s="82"/>
      <c r="O295" s="82"/>
      <c r="P295" s="82"/>
      <c r="Q295" s="53"/>
      <c r="R295" s="53"/>
      <c r="S295" s="53"/>
      <c r="T295" s="53"/>
      <c r="U295" s="53"/>
      <c r="V295" s="53"/>
      <c r="W295" s="53"/>
      <c r="X295" s="53"/>
    </row>
    <row r="296" spans="1:24">
      <c r="A296" s="53"/>
      <c r="B296" s="5" t="s">
        <v>3587</v>
      </c>
      <c r="C296" s="5" t="s">
        <v>570</v>
      </c>
      <c r="D296" s="11" t="s">
        <v>644</v>
      </c>
      <c r="E296" s="11"/>
      <c r="F296" s="11"/>
      <c r="G296" s="26" t="s">
        <v>35</v>
      </c>
      <c r="H296" s="26"/>
      <c r="I296" s="53"/>
      <c r="J296" s="81" t="str">
        <f t="shared" si="1"/>
        <v>INSERT INTO CHUYENDI VALUES ('C0292', 'G0017', 'G0045', '', '', 'MT002');</v>
      </c>
      <c r="K296" s="82"/>
      <c r="L296" s="82"/>
      <c r="M296" s="82"/>
      <c r="N296" s="82"/>
      <c r="O296" s="82"/>
      <c r="P296" s="82"/>
      <c r="Q296" s="53"/>
      <c r="R296" s="53"/>
      <c r="S296" s="53"/>
      <c r="T296" s="53"/>
      <c r="U296" s="53"/>
      <c r="V296" s="53"/>
      <c r="W296" s="53"/>
      <c r="X296" s="53"/>
    </row>
    <row r="297" spans="1:24">
      <c r="A297" s="53"/>
      <c r="B297" s="5" t="s">
        <v>3588</v>
      </c>
      <c r="C297" s="5" t="s">
        <v>570</v>
      </c>
      <c r="D297" s="11" t="s">
        <v>647</v>
      </c>
      <c r="E297" s="11"/>
      <c r="F297" s="11"/>
      <c r="G297" s="26" t="s">
        <v>35</v>
      </c>
      <c r="H297" s="26"/>
      <c r="I297" s="53"/>
      <c r="J297" s="81" t="str">
        <f t="shared" si="1"/>
        <v>INSERT INTO CHUYENDI VALUES ('C0293', 'G0017', 'G0046', '', '', 'MT002');</v>
      </c>
      <c r="K297" s="82"/>
      <c r="L297" s="82"/>
      <c r="M297" s="82"/>
      <c r="N297" s="82"/>
      <c r="O297" s="82"/>
      <c r="P297" s="82"/>
      <c r="Q297" s="53"/>
      <c r="R297" s="53"/>
      <c r="S297" s="53"/>
      <c r="T297" s="53"/>
      <c r="U297" s="53"/>
      <c r="V297" s="53"/>
      <c r="W297" s="53"/>
      <c r="X297" s="53"/>
    </row>
    <row r="298" spans="1:24">
      <c r="A298" s="53"/>
      <c r="B298" s="5" t="s">
        <v>3589</v>
      </c>
      <c r="C298" s="5" t="s">
        <v>570</v>
      </c>
      <c r="D298" s="11" t="s">
        <v>649</v>
      </c>
      <c r="E298" s="11"/>
      <c r="F298" s="11"/>
      <c r="G298" s="26" t="s">
        <v>35</v>
      </c>
      <c r="H298" s="26"/>
      <c r="I298" s="53"/>
      <c r="J298" s="81" t="str">
        <f t="shared" si="1"/>
        <v>INSERT INTO CHUYENDI VALUES ('C0294', 'G0017', 'G0047', '', '', 'MT002');</v>
      </c>
      <c r="K298" s="82"/>
      <c r="L298" s="82"/>
      <c r="M298" s="82"/>
      <c r="N298" s="82"/>
      <c r="O298" s="82"/>
      <c r="P298" s="82"/>
      <c r="Q298" s="53"/>
      <c r="R298" s="53"/>
      <c r="S298" s="53"/>
      <c r="T298" s="53"/>
      <c r="U298" s="53"/>
      <c r="V298" s="53"/>
      <c r="W298" s="53"/>
      <c r="X298" s="53"/>
    </row>
    <row r="299" spans="1:24">
      <c r="A299" s="53"/>
      <c r="B299" s="5" t="s">
        <v>3590</v>
      </c>
      <c r="C299" s="5" t="s">
        <v>570</v>
      </c>
      <c r="D299" s="11" t="s">
        <v>651</v>
      </c>
      <c r="E299" s="11"/>
      <c r="F299" s="11"/>
      <c r="G299" s="26" t="s">
        <v>35</v>
      </c>
      <c r="H299" s="26"/>
      <c r="I299" s="53"/>
      <c r="J299" s="81" t="str">
        <f t="shared" si="1"/>
        <v>INSERT INTO CHUYENDI VALUES ('C0295', 'G0017', 'G0048', '', '', 'MT002');</v>
      </c>
      <c r="K299" s="82"/>
      <c r="L299" s="82"/>
      <c r="M299" s="82"/>
      <c r="N299" s="82"/>
      <c r="O299" s="82"/>
      <c r="P299" s="82"/>
      <c r="Q299" s="53"/>
      <c r="R299" s="53"/>
      <c r="S299" s="53"/>
      <c r="T299" s="53"/>
      <c r="U299" s="53"/>
      <c r="V299" s="53"/>
      <c r="W299" s="53"/>
      <c r="X299" s="53"/>
    </row>
    <row r="300" spans="1:24">
      <c r="A300" s="53"/>
      <c r="B300" s="5" t="s">
        <v>3591</v>
      </c>
      <c r="C300" s="5" t="s">
        <v>570</v>
      </c>
      <c r="D300" s="11" t="s">
        <v>654</v>
      </c>
      <c r="E300" s="11"/>
      <c r="F300" s="11"/>
      <c r="G300" s="26" t="s">
        <v>35</v>
      </c>
      <c r="H300" s="26"/>
      <c r="I300" s="53"/>
      <c r="J300" s="81" t="str">
        <f t="shared" si="1"/>
        <v>INSERT INTO CHUYENDI VALUES ('C0296', 'G0017', 'G0049', '', '', 'MT002');</v>
      </c>
      <c r="K300" s="82"/>
      <c r="L300" s="82"/>
      <c r="M300" s="82"/>
      <c r="N300" s="82"/>
      <c r="O300" s="82"/>
      <c r="P300" s="82"/>
      <c r="Q300" s="53"/>
      <c r="R300" s="53"/>
      <c r="S300" s="53"/>
      <c r="T300" s="53"/>
      <c r="U300" s="53"/>
      <c r="V300" s="53"/>
      <c r="W300" s="53"/>
      <c r="X300" s="53"/>
    </row>
    <row r="301" spans="1:24">
      <c r="A301" s="53"/>
      <c r="B301" s="5" t="s">
        <v>3592</v>
      </c>
      <c r="C301" s="5" t="s">
        <v>570</v>
      </c>
      <c r="D301" s="11" t="s">
        <v>657</v>
      </c>
      <c r="E301" s="11"/>
      <c r="F301" s="11"/>
      <c r="G301" s="26" t="s">
        <v>35</v>
      </c>
      <c r="H301" s="26"/>
      <c r="I301" s="53"/>
      <c r="J301" s="81" t="str">
        <f t="shared" si="1"/>
        <v>INSERT INTO CHUYENDI VALUES ('C0297', 'G0017', 'G0050', '', '', 'MT002');</v>
      </c>
      <c r="K301" s="82"/>
      <c r="L301" s="82"/>
      <c r="M301" s="82"/>
      <c r="N301" s="82"/>
      <c r="O301" s="82"/>
      <c r="P301" s="82"/>
      <c r="Q301" s="53"/>
      <c r="R301" s="53"/>
      <c r="S301" s="53"/>
      <c r="T301" s="53"/>
      <c r="U301" s="53"/>
      <c r="V301" s="53"/>
      <c r="W301" s="53"/>
      <c r="X301" s="53"/>
    </row>
    <row r="302" spans="1:24">
      <c r="A302" s="53"/>
      <c r="B302" s="5" t="s">
        <v>3593</v>
      </c>
      <c r="C302" s="5" t="s">
        <v>570</v>
      </c>
      <c r="D302" s="11" t="s">
        <v>659</v>
      </c>
      <c r="E302" s="11"/>
      <c r="F302" s="11"/>
      <c r="G302" s="26" t="s">
        <v>35</v>
      </c>
      <c r="H302" s="26"/>
      <c r="I302" s="53"/>
      <c r="J302" s="81" t="str">
        <f t="shared" si="1"/>
        <v>INSERT INTO CHUYENDI VALUES ('C0298', 'G0017', 'G0051', '', '', 'MT002');</v>
      </c>
      <c r="K302" s="82"/>
      <c r="L302" s="82"/>
      <c r="M302" s="82"/>
      <c r="N302" s="82"/>
      <c r="O302" s="82"/>
      <c r="P302" s="82"/>
      <c r="Q302" s="53"/>
      <c r="R302" s="53"/>
      <c r="S302" s="53"/>
      <c r="T302" s="53"/>
      <c r="U302" s="53"/>
      <c r="V302" s="53"/>
      <c r="W302" s="53"/>
      <c r="X302" s="53"/>
    </row>
    <row r="303" spans="1:24">
      <c r="A303" s="53"/>
      <c r="B303" s="5" t="s">
        <v>3594</v>
      </c>
      <c r="C303" s="5" t="s">
        <v>570</v>
      </c>
      <c r="D303" s="11" t="s">
        <v>662</v>
      </c>
      <c r="E303" s="11"/>
      <c r="F303" s="11"/>
      <c r="G303" s="26" t="s">
        <v>35</v>
      </c>
      <c r="H303" s="26"/>
      <c r="I303" s="53"/>
      <c r="J303" s="81" t="str">
        <f t="shared" si="1"/>
        <v>INSERT INTO CHUYENDI VALUES ('C0299', 'G0017', 'G0052', '', '', 'MT002');</v>
      </c>
      <c r="K303" s="82"/>
      <c r="L303" s="82"/>
      <c r="M303" s="82"/>
      <c r="N303" s="82"/>
      <c r="O303" s="82"/>
      <c r="P303" s="82"/>
      <c r="Q303" s="53"/>
      <c r="R303" s="53"/>
      <c r="S303" s="53"/>
      <c r="T303" s="53"/>
      <c r="U303" s="53"/>
      <c r="V303" s="53"/>
      <c r="W303" s="53"/>
      <c r="X303" s="53"/>
    </row>
    <row r="304" spans="1:24">
      <c r="A304" s="53"/>
      <c r="B304" s="5" t="s">
        <v>3595</v>
      </c>
      <c r="C304" s="5" t="s">
        <v>570</v>
      </c>
      <c r="D304" s="11" t="s">
        <v>664</v>
      </c>
      <c r="E304" s="11"/>
      <c r="F304" s="11"/>
      <c r="G304" s="26" t="s">
        <v>35</v>
      </c>
      <c r="H304" s="26"/>
      <c r="I304" s="53"/>
      <c r="J304" s="81" t="str">
        <f t="shared" si="1"/>
        <v>INSERT INTO CHUYENDI VALUES ('C0300', 'G0017', 'G0053', '', '', 'MT002');</v>
      </c>
      <c r="K304" s="82"/>
      <c r="L304" s="82"/>
      <c r="M304" s="82"/>
      <c r="N304" s="82"/>
      <c r="O304" s="82"/>
      <c r="P304" s="82"/>
      <c r="Q304" s="53"/>
      <c r="R304" s="53"/>
      <c r="S304" s="53"/>
      <c r="T304" s="53"/>
      <c r="U304" s="53"/>
      <c r="V304" s="53"/>
      <c r="W304" s="53"/>
      <c r="X304" s="53"/>
    </row>
    <row r="305" spans="1:24">
      <c r="A305" s="53"/>
      <c r="B305" s="5" t="s">
        <v>3596</v>
      </c>
      <c r="C305" s="5" t="s">
        <v>570</v>
      </c>
      <c r="D305" s="11" t="s">
        <v>666</v>
      </c>
      <c r="E305" s="11"/>
      <c r="F305" s="11"/>
      <c r="G305" s="26" t="s">
        <v>35</v>
      </c>
      <c r="H305" s="26"/>
      <c r="I305" s="53"/>
      <c r="J305" s="81" t="str">
        <f t="shared" si="1"/>
        <v>INSERT INTO CHUYENDI VALUES ('C0301', 'G0017', 'G0054', '', '', 'MT002');</v>
      </c>
      <c r="K305" s="82"/>
      <c r="L305" s="82"/>
      <c r="M305" s="82"/>
      <c r="N305" s="82"/>
      <c r="O305" s="82"/>
      <c r="P305" s="82"/>
      <c r="Q305" s="53"/>
      <c r="R305" s="53"/>
      <c r="S305" s="53"/>
      <c r="T305" s="53"/>
      <c r="U305" s="53"/>
      <c r="V305" s="53"/>
      <c r="W305" s="53"/>
      <c r="X305" s="53"/>
    </row>
    <row r="306" spans="1:24">
      <c r="A306" s="53"/>
      <c r="B306" s="5" t="s">
        <v>3597</v>
      </c>
      <c r="C306" s="5" t="s">
        <v>570</v>
      </c>
      <c r="D306" s="11" t="s">
        <v>60</v>
      </c>
      <c r="E306" s="11"/>
      <c r="F306" s="11"/>
      <c r="G306" s="26" t="s">
        <v>35</v>
      </c>
      <c r="H306" s="26"/>
      <c r="I306" s="53"/>
      <c r="J306" s="81" t="str">
        <f t="shared" si="1"/>
        <v>INSERT INTO CHUYENDI VALUES ('C0302', 'G0017', 'G0055', '', '', 'MT002');</v>
      </c>
      <c r="K306" s="82"/>
      <c r="L306" s="82"/>
      <c r="M306" s="82"/>
      <c r="N306" s="82"/>
      <c r="O306" s="82"/>
      <c r="P306" s="82"/>
      <c r="Q306" s="53"/>
      <c r="R306" s="53"/>
      <c r="S306" s="53"/>
      <c r="T306" s="53"/>
      <c r="U306" s="53"/>
      <c r="V306" s="53"/>
      <c r="W306" s="53"/>
      <c r="X306" s="53"/>
    </row>
    <row r="307" spans="1:24">
      <c r="A307" s="53"/>
      <c r="B307" s="5" t="s">
        <v>3598</v>
      </c>
      <c r="C307" s="5" t="s">
        <v>573</v>
      </c>
      <c r="D307" s="11" t="s">
        <v>59</v>
      </c>
      <c r="E307" s="11"/>
      <c r="F307" s="11"/>
      <c r="G307" s="26" t="s">
        <v>35</v>
      </c>
      <c r="H307" s="26"/>
      <c r="I307" s="53"/>
      <c r="J307" s="81" t="str">
        <f t="shared" si="1"/>
        <v>INSERT INTO CHUYENDI VALUES ('C0303', 'G0018', 'G0015', '', '', 'MT002');</v>
      </c>
      <c r="K307" s="82"/>
      <c r="L307" s="82"/>
      <c r="M307" s="82"/>
      <c r="N307" s="82"/>
      <c r="O307" s="82"/>
      <c r="P307" s="82"/>
      <c r="Q307" s="53"/>
      <c r="R307" s="53"/>
      <c r="S307" s="53"/>
      <c r="T307" s="53"/>
      <c r="U307" s="53"/>
      <c r="V307" s="53"/>
      <c r="W307" s="53"/>
      <c r="X307" s="53"/>
    </row>
    <row r="308" spans="1:24">
      <c r="A308" s="53"/>
      <c r="B308" s="5" t="s">
        <v>3599</v>
      </c>
      <c r="C308" s="5" t="s">
        <v>573</v>
      </c>
      <c r="D308" s="11" t="s">
        <v>567</v>
      </c>
      <c r="E308" s="11"/>
      <c r="F308" s="11"/>
      <c r="G308" s="26" t="s">
        <v>35</v>
      </c>
      <c r="H308" s="26"/>
      <c r="I308" s="53"/>
      <c r="J308" s="81" t="str">
        <f t="shared" si="1"/>
        <v>INSERT INTO CHUYENDI VALUES ('C0304', 'G0018', 'G0016', '', '', 'MT002');</v>
      </c>
      <c r="K308" s="82"/>
      <c r="L308" s="82"/>
      <c r="M308" s="82"/>
      <c r="N308" s="82"/>
      <c r="O308" s="82"/>
      <c r="P308" s="82"/>
      <c r="Q308" s="53"/>
      <c r="R308" s="53"/>
      <c r="S308" s="53"/>
      <c r="T308" s="53"/>
      <c r="U308" s="53"/>
      <c r="V308" s="53"/>
      <c r="W308" s="53"/>
      <c r="X308" s="53"/>
    </row>
    <row r="309" spans="1:24">
      <c r="A309" s="53"/>
      <c r="B309" s="5" t="s">
        <v>3600</v>
      </c>
      <c r="C309" s="5" t="s">
        <v>573</v>
      </c>
      <c r="D309" s="11" t="s">
        <v>570</v>
      </c>
      <c r="E309" s="11"/>
      <c r="F309" s="11"/>
      <c r="G309" s="26" t="s">
        <v>35</v>
      </c>
      <c r="H309" s="26"/>
      <c r="I309" s="53"/>
      <c r="J309" s="81" t="str">
        <f t="shared" si="1"/>
        <v>INSERT INTO CHUYENDI VALUES ('C0305', 'G0018', 'G0017', '', '', 'MT002');</v>
      </c>
      <c r="K309" s="82"/>
      <c r="L309" s="82"/>
      <c r="M309" s="82"/>
      <c r="N309" s="82"/>
      <c r="O309" s="82"/>
      <c r="P309" s="82"/>
      <c r="Q309" s="53"/>
      <c r="R309" s="53"/>
      <c r="S309" s="53"/>
      <c r="T309" s="53"/>
      <c r="U309" s="53"/>
      <c r="V309" s="53"/>
      <c r="W309" s="53"/>
      <c r="X309" s="53"/>
    </row>
    <row r="310" spans="1:24">
      <c r="A310" s="53"/>
      <c r="B310" s="5" t="s">
        <v>3601</v>
      </c>
      <c r="C310" s="5" t="s">
        <v>573</v>
      </c>
      <c r="D310" s="11" t="s">
        <v>576</v>
      </c>
      <c r="E310" s="11"/>
      <c r="F310" s="11"/>
      <c r="G310" s="26" t="s">
        <v>35</v>
      </c>
      <c r="H310" s="26"/>
      <c r="I310" s="53"/>
      <c r="J310" s="81" t="str">
        <f t="shared" si="1"/>
        <v>INSERT INTO CHUYENDI VALUES ('C0306', 'G0018', 'G0019', '', '', 'MT002');</v>
      </c>
      <c r="K310" s="82"/>
      <c r="L310" s="82"/>
      <c r="M310" s="82"/>
      <c r="N310" s="82"/>
      <c r="O310" s="82"/>
      <c r="P310" s="82"/>
      <c r="Q310" s="53"/>
      <c r="R310" s="53"/>
      <c r="S310" s="53"/>
      <c r="T310" s="53"/>
      <c r="U310" s="53"/>
      <c r="V310" s="53"/>
      <c r="W310" s="53"/>
      <c r="X310" s="53"/>
    </row>
    <row r="311" spans="1:24">
      <c r="A311" s="53"/>
      <c r="B311" s="5" t="s">
        <v>3602</v>
      </c>
      <c r="C311" s="5" t="s">
        <v>573</v>
      </c>
      <c r="D311" s="11" t="s">
        <v>578</v>
      </c>
      <c r="E311" s="11"/>
      <c r="F311" s="11"/>
      <c r="G311" s="26" t="s">
        <v>35</v>
      </c>
      <c r="H311" s="26"/>
      <c r="I311" s="53"/>
      <c r="J311" s="81" t="str">
        <f t="shared" si="1"/>
        <v>INSERT INTO CHUYENDI VALUES ('C0307', 'G0018', 'G0020', '', '', 'MT002');</v>
      </c>
      <c r="K311" s="82"/>
      <c r="L311" s="82"/>
      <c r="M311" s="82"/>
      <c r="N311" s="82"/>
      <c r="O311" s="82"/>
      <c r="P311" s="82"/>
      <c r="Q311" s="53"/>
      <c r="R311" s="53"/>
      <c r="S311" s="53"/>
      <c r="T311" s="53"/>
      <c r="U311" s="53"/>
      <c r="V311" s="53"/>
      <c r="W311" s="53"/>
      <c r="X311" s="53"/>
    </row>
    <row r="312" spans="1:24">
      <c r="A312" s="53"/>
      <c r="B312" s="5" t="s">
        <v>3603</v>
      </c>
      <c r="C312" s="5" t="s">
        <v>573</v>
      </c>
      <c r="D312" s="11" t="s">
        <v>581</v>
      </c>
      <c r="E312" s="11"/>
      <c r="F312" s="11"/>
      <c r="G312" s="26" t="s">
        <v>35</v>
      </c>
      <c r="H312" s="26"/>
      <c r="I312" s="53"/>
      <c r="J312" s="81" t="str">
        <f t="shared" si="1"/>
        <v>INSERT INTO CHUYENDI VALUES ('C0308', 'G0018', 'G0021', '', '', 'MT002');</v>
      </c>
      <c r="K312" s="82"/>
      <c r="L312" s="82"/>
      <c r="M312" s="82"/>
      <c r="N312" s="82"/>
      <c r="O312" s="82"/>
      <c r="P312" s="82"/>
      <c r="Q312" s="53"/>
      <c r="R312" s="53"/>
      <c r="S312" s="53"/>
      <c r="T312" s="53"/>
      <c r="U312" s="53"/>
      <c r="V312" s="53"/>
      <c r="W312" s="53"/>
      <c r="X312" s="53"/>
    </row>
    <row r="313" spans="1:24">
      <c r="A313" s="53"/>
      <c r="B313" s="5" t="s">
        <v>3604</v>
      </c>
      <c r="C313" s="5" t="s">
        <v>573</v>
      </c>
      <c r="D313" s="11" t="s">
        <v>584</v>
      </c>
      <c r="E313" s="11"/>
      <c r="F313" s="11"/>
      <c r="G313" s="26" t="s">
        <v>35</v>
      </c>
      <c r="H313" s="26"/>
      <c r="I313" s="53"/>
      <c r="J313" s="81" t="str">
        <f t="shared" si="1"/>
        <v>INSERT INTO CHUYENDI VALUES ('C0309', 'G0018', 'G0022', '', '', 'MT002');</v>
      </c>
      <c r="K313" s="82"/>
      <c r="L313" s="82"/>
      <c r="M313" s="82"/>
      <c r="N313" s="82"/>
      <c r="O313" s="82"/>
      <c r="P313" s="82"/>
      <c r="Q313" s="53"/>
      <c r="R313" s="53"/>
      <c r="S313" s="53"/>
      <c r="T313" s="53"/>
      <c r="U313" s="53"/>
      <c r="V313" s="53"/>
      <c r="W313" s="53"/>
      <c r="X313" s="53"/>
    </row>
    <row r="314" spans="1:24">
      <c r="A314" s="53"/>
      <c r="B314" s="5" t="s">
        <v>3605</v>
      </c>
      <c r="C314" s="5" t="s">
        <v>573</v>
      </c>
      <c r="D314" s="11" t="s">
        <v>587</v>
      </c>
      <c r="E314" s="11"/>
      <c r="F314" s="11"/>
      <c r="G314" s="26" t="s">
        <v>35</v>
      </c>
      <c r="H314" s="26"/>
      <c r="I314" s="53"/>
      <c r="J314" s="81" t="str">
        <f t="shared" si="1"/>
        <v>INSERT INTO CHUYENDI VALUES ('C0310', 'G0018', 'G0023', '', '', 'MT002');</v>
      </c>
      <c r="K314" s="82"/>
      <c r="L314" s="82"/>
      <c r="M314" s="82"/>
      <c r="N314" s="82"/>
      <c r="O314" s="82"/>
      <c r="P314" s="82"/>
      <c r="Q314" s="53"/>
      <c r="R314" s="53"/>
      <c r="S314" s="53"/>
      <c r="T314" s="53"/>
      <c r="U314" s="53"/>
      <c r="V314" s="53"/>
      <c r="W314" s="53"/>
      <c r="X314" s="53"/>
    </row>
    <row r="315" spans="1:24">
      <c r="A315" s="53"/>
      <c r="B315" s="5" t="s">
        <v>3606</v>
      </c>
      <c r="C315" s="5" t="s">
        <v>573</v>
      </c>
      <c r="D315" s="11" t="s">
        <v>590</v>
      </c>
      <c r="E315" s="11"/>
      <c r="F315" s="11"/>
      <c r="G315" s="26" t="s">
        <v>35</v>
      </c>
      <c r="H315" s="26"/>
      <c r="I315" s="53"/>
      <c r="J315" s="81" t="str">
        <f t="shared" si="1"/>
        <v>INSERT INTO CHUYENDI VALUES ('C0311', 'G0018', 'G0024', '', '', 'MT002');</v>
      </c>
      <c r="K315" s="82"/>
      <c r="L315" s="82"/>
      <c r="M315" s="82"/>
      <c r="N315" s="82"/>
      <c r="O315" s="82"/>
      <c r="P315" s="82"/>
      <c r="Q315" s="53"/>
      <c r="R315" s="53"/>
      <c r="S315" s="53"/>
      <c r="T315" s="53"/>
      <c r="U315" s="53"/>
      <c r="V315" s="53"/>
      <c r="W315" s="53"/>
      <c r="X315" s="53"/>
    </row>
    <row r="316" spans="1:24">
      <c r="A316" s="53"/>
      <c r="B316" s="5" t="s">
        <v>3607</v>
      </c>
      <c r="C316" s="5" t="s">
        <v>573</v>
      </c>
      <c r="D316" s="11" t="s">
        <v>593</v>
      </c>
      <c r="E316" s="11"/>
      <c r="F316" s="11"/>
      <c r="G316" s="26" t="s">
        <v>35</v>
      </c>
      <c r="H316" s="26"/>
      <c r="I316" s="53"/>
      <c r="J316" s="81" t="str">
        <f t="shared" si="1"/>
        <v>INSERT INTO CHUYENDI VALUES ('C0312', 'G0018', 'G0025', '', '', 'MT002');</v>
      </c>
      <c r="K316" s="82"/>
      <c r="L316" s="82"/>
      <c r="M316" s="82"/>
      <c r="N316" s="82"/>
      <c r="O316" s="82"/>
      <c r="P316" s="82"/>
      <c r="Q316" s="53"/>
      <c r="R316" s="53"/>
      <c r="S316" s="53"/>
      <c r="T316" s="53"/>
      <c r="U316" s="53"/>
      <c r="V316" s="53"/>
      <c r="W316" s="53"/>
      <c r="X316" s="53"/>
    </row>
    <row r="317" spans="1:24">
      <c r="A317" s="53"/>
      <c r="B317" s="5" t="s">
        <v>3608</v>
      </c>
      <c r="C317" s="5" t="s">
        <v>573</v>
      </c>
      <c r="D317" s="11" t="s">
        <v>596</v>
      </c>
      <c r="E317" s="11"/>
      <c r="F317" s="11"/>
      <c r="G317" s="26" t="s">
        <v>35</v>
      </c>
      <c r="H317" s="26"/>
      <c r="I317" s="53"/>
      <c r="J317" s="81" t="str">
        <f t="shared" si="1"/>
        <v>INSERT INTO CHUYENDI VALUES ('C0313', 'G0018', 'G0026', '', '', 'MT002');</v>
      </c>
      <c r="K317" s="82"/>
      <c r="L317" s="82"/>
      <c r="M317" s="82"/>
      <c r="N317" s="82"/>
      <c r="O317" s="82"/>
      <c r="P317" s="82"/>
      <c r="Q317" s="53"/>
      <c r="R317" s="53"/>
      <c r="S317" s="53"/>
      <c r="T317" s="53"/>
      <c r="U317" s="53"/>
      <c r="V317" s="53"/>
      <c r="W317" s="53"/>
      <c r="X317" s="53"/>
    </row>
    <row r="318" spans="1:24">
      <c r="A318" s="53"/>
      <c r="B318" s="5" t="s">
        <v>3609</v>
      </c>
      <c r="C318" s="5" t="s">
        <v>573</v>
      </c>
      <c r="D318" s="11" t="s">
        <v>599</v>
      </c>
      <c r="E318" s="11"/>
      <c r="F318" s="11"/>
      <c r="G318" s="26" t="s">
        <v>35</v>
      </c>
      <c r="H318" s="26"/>
      <c r="I318" s="53"/>
      <c r="J318" s="81" t="str">
        <f t="shared" si="1"/>
        <v>INSERT INTO CHUYENDI VALUES ('C0314', 'G0018', 'G0027', '', '', 'MT002');</v>
      </c>
      <c r="K318" s="82"/>
      <c r="L318" s="82"/>
      <c r="M318" s="82"/>
      <c r="N318" s="82"/>
      <c r="O318" s="82"/>
      <c r="P318" s="82"/>
      <c r="Q318" s="53"/>
      <c r="R318" s="53"/>
      <c r="S318" s="53"/>
      <c r="T318" s="53"/>
      <c r="U318" s="53"/>
      <c r="V318" s="53"/>
      <c r="W318" s="53"/>
      <c r="X318" s="53"/>
    </row>
    <row r="319" spans="1:24">
      <c r="A319" s="53"/>
      <c r="B319" s="5" t="s">
        <v>3610</v>
      </c>
      <c r="C319" s="5" t="s">
        <v>573</v>
      </c>
      <c r="D319" s="11" t="s">
        <v>77</v>
      </c>
      <c r="E319" s="11"/>
      <c r="F319" s="11"/>
      <c r="G319" s="26" t="s">
        <v>35</v>
      </c>
      <c r="H319" s="26"/>
      <c r="I319" s="53"/>
      <c r="J319" s="81" t="str">
        <f t="shared" si="1"/>
        <v>INSERT INTO CHUYENDI VALUES ('C0315', 'G0018', 'G0028', '', '', 'MT002');</v>
      </c>
      <c r="K319" s="82"/>
      <c r="L319" s="82"/>
      <c r="M319" s="82"/>
      <c r="N319" s="82"/>
      <c r="O319" s="82"/>
      <c r="P319" s="82"/>
      <c r="Q319" s="53"/>
      <c r="R319" s="53"/>
      <c r="S319" s="53"/>
      <c r="T319" s="53"/>
      <c r="U319" s="53"/>
      <c r="V319" s="53"/>
      <c r="W319" s="53"/>
      <c r="X319" s="53"/>
    </row>
    <row r="320" spans="1:24">
      <c r="A320" s="53"/>
      <c r="B320" s="5" t="s">
        <v>3611</v>
      </c>
      <c r="C320" s="5" t="s">
        <v>573</v>
      </c>
      <c r="D320" s="11" t="s">
        <v>604</v>
      </c>
      <c r="E320" s="11"/>
      <c r="F320" s="11"/>
      <c r="G320" s="26" t="s">
        <v>35</v>
      </c>
      <c r="H320" s="26"/>
      <c r="I320" s="53"/>
      <c r="J320" s="81" t="str">
        <f t="shared" si="1"/>
        <v>INSERT INTO CHUYENDI VALUES ('C0316', 'G0018', 'G0029', '', '', 'MT002');</v>
      </c>
      <c r="K320" s="82"/>
      <c r="L320" s="82"/>
      <c r="M320" s="82"/>
      <c r="N320" s="82"/>
      <c r="O320" s="82"/>
      <c r="P320" s="82"/>
      <c r="Q320" s="53"/>
      <c r="R320" s="53"/>
      <c r="S320" s="53"/>
      <c r="T320" s="53"/>
      <c r="U320" s="53"/>
      <c r="V320" s="53"/>
      <c r="W320" s="53"/>
      <c r="X320" s="53"/>
    </row>
    <row r="321" spans="1:24">
      <c r="A321" s="53"/>
      <c r="B321" s="5" t="s">
        <v>3612</v>
      </c>
      <c r="C321" s="5" t="s">
        <v>573</v>
      </c>
      <c r="D321" s="11" t="s">
        <v>607</v>
      </c>
      <c r="E321" s="11"/>
      <c r="F321" s="11"/>
      <c r="G321" s="26" t="s">
        <v>35</v>
      </c>
      <c r="H321" s="26"/>
      <c r="I321" s="53"/>
      <c r="J321" s="81" t="str">
        <f t="shared" si="1"/>
        <v>INSERT INTO CHUYENDI VALUES ('C0317', 'G0018', 'G0030', '', '', 'MT002');</v>
      </c>
      <c r="K321" s="82"/>
      <c r="L321" s="82"/>
      <c r="M321" s="82"/>
      <c r="N321" s="82"/>
      <c r="O321" s="82"/>
      <c r="P321" s="82"/>
      <c r="Q321" s="53"/>
      <c r="R321" s="53"/>
      <c r="S321" s="53"/>
      <c r="T321" s="53"/>
      <c r="U321" s="53"/>
      <c r="V321" s="53"/>
      <c r="W321" s="53"/>
      <c r="X321" s="53"/>
    </row>
    <row r="322" spans="1:24">
      <c r="A322" s="53"/>
      <c r="B322" s="5" t="s">
        <v>3613</v>
      </c>
      <c r="C322" s="5" t="s">
        <v>573</v>
      </c>
      <c r="D322" s="11" t="s">
        <v>609</v>
      </c>
      <c r="E322" s="11"/>
      <c r="F322" s="11"/>
      <c r="G322" s="26" t="s">
        <v>35</v>
      </c>
      <c r="H322" s="26"/>
      <c r="I322" s="53"/>
      <c r="J322" s="81" t="str">
        <f t="shared" si="1"/>
        <v>INSERT INTO CHUYENDI VALUES ('C0318', 'G0018', 'G0031', '', '', 'MT002');</v>
      </c>
      <c r="K322" s="82"/>
      <c r="L322" s="82"/>
      <c r="M322" s="82"/>
      <c r="N322" s="82"/>
      <c r="O322" s="82"/>
      <c r="P322" s="82"/>
      <c r="Q322" s="53"/>
      <c r="R322" s="53"/>
      <c r="S322" s="53"/>
      <c r="T322" s="53"/>
      <c r="U322" s="53"/>
      <c r="V322" s="53"/>
      <c r="W322" s="53"/>
      <c r="X322" s="53"/>
    </row>
    <row r="323" spans="1:24">
      <c r="A323" s="53"/>
      <c r="B323" s="5" t="s">
        <v>3614</v>
      </c>
      <c r="C323" s="5" t="s">
        <v>573</v>
      </c>
      <c r="D323" s="11" t="s">
        <v>612</v>
      </c>
      <c r="E323" s="11"/>
      <c r="F323" s="11"/>
      <c r="G323" s="26" t="s">
        <v>35</v>
      </c>
      <c r="H323" s="26"/>
      <c r="I323" s="53"/>
      <c r="J323" s="81" t="str">
        <f t="shared" si="1"/>
        <v>INSERT INTO CHUYENDI VALUES ('C0319', 'G0018', 'G0032', '', '', 'MT002');</v>
      </c>
      <c r="K323" s="82"/>
      <c r="L323" s="82"/>
      <c r="M323" s="82"/>
      <c r="N323" s="82"/>
      <c r="O323" s="82"/>
      <c r="P323" s="82"/>
      <c r="Q323" s="53"/>
      <c r="R323" s="53"/>
      <c r="S323" s="53"/>
      <c r="T323" s="53"/>
      <c r="U323" s="53"/>
      <c r="V323" s="53"/>
      <c r="W323" s="53"/>
      <c r="X323" s="53"/>
    </row>
    <row r="324" spans="1:24">
      <c r="A324" s="53"/>
      <c r="B324" s="5" t="s">
        <v>3615</v>
      </c>
      <c r="C324" s="5" t="s">
        <v>573</v>
      </c>
      <c r="D324" s="11" t="s">
        <v>615</v>
      </c>
      <c r="E324" s="11"/>
      <c r="F324" s="11"/>
      <c r="G324" s="26" t="s">
        <v>35</v>
      </c>
      <c r="H324" s="26"/>
      <c r="I324" s="53"/>
      <c r="J324" s="81" t="str">
        <f t="shared" si="1"/>
        <v>INSERT INTO CHUYENDI VALUES ('C0320', 'G0018', 'G0033', '', '', 'MT002');</v>
      </c>
      <c r="K324" s="82"/>
      <c r="L324" s="82"/>
      <c r="M324" s="82"/>
      <c r="N324" s="82"/>
      <c r="O324" s="82"/>
      <c r="P324" s="82"/>
      <c r="Q324" s="53"/>
      <c r="R324" s="53"/>
      <c r="S324" s="53"/>
      <c r="T324" s="53"/>
      <c r="U324" s="53"/>
      <c r="V324" s="53"/>
      <c r="W324" s="53"/>
      <c r="X324" s="53"/>
    </row>
    <row r="325" spans="1:24">
      <c r="A325" s="53"/>
      <c r="B325" s="5" t="s">
        <v>3616</v>
      </c>
      <c r="C325" s="5" t="s">
        <v>573</v>
      </c>
      <c r="D325" s="11" t="s">
        <v>618</v>
      </c>
      <c r="E325" s="11"/>
      <c r="F325" s="11"/>
      <c r="G325" s="26" t="s">
        <v>35</v>
      </c>
      <c r="H325" s="26"/>
      <c r="I325" s="53"/>
      <c r="J325" s="81" t="str">
        <f t="shared" si="1"/>
        <v>INSERT INTO CHUYENDI VALUES ('C0321', 'G0018', 'G0034', '', '', 'MT002');</v>
      </c>
      <c r="K325" s="82"/>
      <c r="L325" s="82"/>
      <c r="M325" s="82"/>
      <c r="N325" s="82"/>
      <c r="O325" s="82"/>
      <c r="P325" s="82"/>
      <c r="Q325" s="53"/>
      <c r="R325" s="53"/>
      <c r="S325" s="53"/>
      <c r="T325" s="53"/>
      <c r="U325" s="53"/>
      <c r="V325" s="53"/>
      <c r="W325" s="53"/>
      <c r="X325" s="53"/>
    </row>
    <row r="326" spans="1:24">
      <c r="A326" s="53"/>
      <c r="B326" s="5" t="s">
        <v>3617</v>
      </c>
      <c r="C326" s="5" t="s">
        <v>573</v>
      </c>
      <c r="D326" s="11" t="s">
        <v>620</v>
      </c>
      <c r="E326" s="11"/>
      <c r="F326" s="11"/>
      <c r="G326" s="26" t="s">
        <v>35</v>
      </c>
      <c r="H326" s="26"/>
      <c r="I326" s="53"/>
      <c r="J326" s="81" t="str">
        <f t="shared" si="1"/>
        <v>INSERT INTO CHUYENDI VALUES ('C0322', 'G0018', 'G0035', '', '', 'MT002');</v>
      </c>
      <c r="K326" s="82"/>
      <c r="L326" s="82"/>
      <c r="M326" s="82"/>
      <c r="N326" s="82"/>
      <c r="O326" s="82"/>
      <c r="P326" s="82"/>
      <c r="Q326" s="53"/>
      <c r="R326" s="53"/>
      <c r="S326" s="53"/>
      <c r="T326" s="53"/>
      <c r="U326" s="53"/>
      <c r="V326" s="53"/>
      <c r="W326" s="53"/>
      <c r="X326" s="53"/>
    </row>
    <row r="327" spans="1:24">
      <c r="A327" s="53"/>
      <c r="B327" s="5" t="s">
        <v>3618</v>
      </c>
      <c r="C327" s="5" t="s">
        <v>573</v>
      </c>
      <c r="D327" s="11" t="s">
        <v>623</v>
      </c>
      <c r="E327" s="11"/>
      <c r="F327" s="11"/>
      <c r="G327" s="26" t="s">
        <v>35</v>
      </c>
      <c r="H327" s="26"/>
      <c r="I327" s="53"/>
      <c r="J327" s="81" t="str">
        <f t="shared" si="1"/>
        <v>INSERT INTO CHUYENDI VALUES ('C0323', 'G0018', 'G0036', '', '', 'MT002');</v>
      </c>
      <c r="K327" s="82"/>
      <c r="L327" s="82"/>
      <c r="M327" s="82"/>
      <c r="N327" s="82"/>
      <c r="O327" s="82"/>
      <c r="P327" s="82"/>
      <c r="Q327" s="53"/>
      <c r="R327" s="53"/>
      <c r="S327" s="53"/>
      <c r="T327" s="53"/>
      <c r="U327" s="53"/>
      <c r="V327" s="53"/>
      <c r="W327" s="53"/>
      <c r="X327" s="53"/>
    </row>
    <row r="328" spans="1:24">
      <c r="A328" s="53"/>
      <c r="B328" s="5" t="s">
        <v>3619</v>
      </c>
      <c r="C328" s="5" t="s">
        <v>573</v>
      </c>
      <c r="D328" s="11" t="s">
        <v>625</v>
      </c>
      <c r="E328" s="11"/>
      <c r="F328" s="11"/>
      <c r="G328" s="26" t="s">
        <v>35</v>
      </c>
      <c r="H328" s="26"/>
      <c r="I328" s="53"/>
      <c r="J328" s="81" t="str">
        <f t="shared" si="1"/>
        <v>INSERT INTO CHUYENDI VALUES ('C0324', 'G0018', 'G0037', '', '', 'MT002');</v>
      </c>
      <c r="K328" s="82"/>
      <c r="L328" s="82"/>
      <c r="M328" s="82"/>
      <c r="N328" s="82"/>
      <c r="O328" s="82"/>
      <c r="P328" s="82"/>
      <c r="Q328" s="53"/>
      <c r="R328" s="53"/>
      <c r="S328" s="53"/>
      <c r="T328" s="53"/>
      <c r="U328" s="53"/>
      <c r="V328" s="53"/>
      <c r="W328" s="53"/>
      <c r="X328" s="53"/>
    </row>
    <row r="329" spans="1:24">
      <c r="A329" s="53"/>
      <c r="B329" s="5" t="s">
        <v>3620</v>
      </c>
      <c r="C329" s="5" t="s">
        <v>573</v>
      </c>
      <c r="D329" s="11" t="s">
        <v>628</v>
      </c>
      <c r="E329" s="11"/>
      <c r="F329" s="11"/>
      <c r="G329" s="26" t="s">
        <v>35</v>
      </c>
      <c r="H329" s="26"/>
      <c r="I329" s="53"/>
      <c r="J329" s="81" t="str">
        <f t="shared" si="1"/>
        <v>INSERT INTO CHUYENDI VALUES ('C0325', 'G0018', 'G0038', '', '', 'MT002');</v>
      </c>
      <c r="K329" s="82"/>
      <c r="L329" s="82"/>
      <c r="M329" s="82"/>
      <c r="N329" s="82"/>
      <c r="O329" s="82"/>
      <c r="P329" s="82"/>
      <c r="Q329" s="53"/>
      <c r="R329" s="53"/>
      <c r="S329" s="53"/>
      <c r="T329" s="53"/>
      <c r="U329" s="53"/>
      <c r="V329" s="53"/>
      <c r="W329" s="53"/>
      <c r="X329" s="53"/>
    </row>
    <row r="330" spans="1:24">
      <c r="A330" s="53"/>
      <c r="B330" s="5" t="s">
        <v>3621</v>
      </c>
      <c r="C330" s="5" t="s">
        <v>573</v>
      </c>
      <c r="D330" s="11" t="s">
        <v>631</v>
      </c>
      <c r="E330" s="11"/>
      <c r="F330" s="11"/>
      <c r="G330" s="26" t="s">
        <v>35</v>
      </c>
      <c r="H330" s="26"/>
      <c r="I330" s="53"/>
      <c r="J330" s="81" t="str">
        <f t="shared" si="1"/>
        <v>INSERT INTO CHUYENDI VALUES ('C0326', 'G0018', 'G0039', '', '', 'MT002');</v>
      </c>
      <c r="K330" s="82"/>
      <c r="L330" s="82"/>
      <c r="M330" s="82"/>
      <c r="N330" s="82"/>
      <c r="O330" s="82"/>
      <c r="P330" s="82"/>
      <c r="Q330" s="53"/>
      <c r="R330" s="53"/>
      <c r="S330" s="53"/>
      <c r="T330" s="53"/>
      <c r="U330" s="53"/>
      <c r="V330" s="53"/>
      <c r="W330" s="53"/>
      <c r="X330" s="53"/>
    </row>
    <row r="331" spans="1:24">
      <c r="A331" s="53"/>
      <c r="B331" s="5" t="s">
        <v>3622</v>
      </c>
      <c r="C331" s="5" t="s">
        <v>573</v>
      </c>
      <c r="D331" s="11" t="s">
        <v>633</v>
      </c>
      <c r="E331" s="11"/>
      <c r="F331" s="11"/>
      <c r="G331" s="26" t="s">
        <v>35</v>
      </c>
      <c r="H331" s="26"/>
      <c r="I331" s="53"/>
      <c r="J331" s="81" t="str">
        <f t="shared" si="1"/>
        <v>INSERT INTO CHUYENDI VALUES ('C0327', 'G0018', 'G0040', '', '', 'MT002');</v>
      </c>
      <c r="K331" s="82"/>
      <c r="L331" s="82"/>
      <c r="M331" s="82"/>
      <c r="N331" s="82"/>
      <c r="O331" s="82"/>
      <c r="P331" s="82"/>
      <c r="Q331" s="53"/>
      <c r="R331" s="53"/>
      <c r="S331" s="53"/>
      <c r="T331" s="53"/>
      <c r="U331" s="53"/>
      <c r="V331" s="53"/>
      <c r="W331" s="53"/>
      <c r="X331" s="53"/>
    </row>
    <row r="332" spans="1:24">
      <c r="A332" s="53"/>
      <c r="B332" s="5" t="s">
        <v>3623</v>
      </c>
      <c r="C332" s="5" t="s">
        <v>573</v>
      </c>
      <c r="D332" s="11" t="s">
        <v>635</v>
      </c>
      <c r="E332" s="11"/>
      <c r="F332" s="11"/>
      <c r="G332" s="26" t="s">
        <v>35</v>
      </c>
      <c r="H332" s="26"/>
      <c r="I332" s="53"/>
      <c r="J332" s="81" t="str">
        <f t="shared" si="1"/>
        <v>INSERT INTO CHUYENDI VALUES ('C0328', 'G0018', 'G0041', '', '', 'MT002');</v>
      </c>
      <c r="K332" s="82"/>
      <c r="L332" s="82"/>
      <c r="M332" s="82"/>
      <c r="N332" s="82"/>
      <c r="O332" s="82"/>
      <c r="P332" s="82"/>
      <c r="Q332" s="53"/>
      <c r="R332" s="53"/>
      <c r="S332" s="53"/>
      <c r="T332" s="53"/>
      <c r="U332" s="53"/>
      <c r="V332" s="53"/>
      <c r="W332" s="53"/>
      <c r="X332" s="53"/>
    </row>
    <row r="333" spans="1:24">
      <c r="A333" s="53"/>
      <c r="B333" s="5" t="s">
        <v>3624</v>
      </c>
      <c r="C333" s="5" t="s">
        <v>573</v>
      </c>
      <c r="D333" s="11" t="s">
        <v>638</v>
      </c>
      <c r="E333" s="11"/>
      <c r="F333" s="11"/>
      <c r="G333" s="26" t="s">
        <v>35</v>
      </c>
      <c r="H333" s="26"/>
      <c r="I333" s="53"/>
      <c r="J333" s="81" t="str">
        <f t="shared" si="1"/>
        <v>INSERT INTO CHUYENDI VALUES ('C0329', 'G0018', 'G0042', '', '', 'MT002');</v>
      </c>
      <c r="K333" s="82"/>
      <c r="L333" s="82"/>
      <c r="M333" s="82"/>
      <c r="N333" s="82"/>
      <c r="O333" s="82"/>
      <c r="P333" s="82"/>
      <c r="Q333" s="53"/>
      <c r="R333" s="53"/>
      <c r="S333" s="53"/>
      <c r="T333" s="53"/>
      <c r="U333" s="53"/>
      <c r="V333" s="53"/>
      <c r="W333" s="53"/>
      <c r="X333" s="53"/>
    </row>
    <row r="334" spans="1:24">
      <c r="A334" s="53"/>
      <c r="B334" s="5" t="s">
        <v>3625</v>
      </c>
      <c r="C334" s="5" t="s">
        <v>573</v>
      </c>
      <c r="D334" s="11" t="s">
        <v>640</v>
      </c>
      <c r="E334" s="11"/>
      <c r="F334" s="11"/>
      <c r="G334" s="26" t="s">
        <v>35</v>
      </c>
      <c r="H334" s="26"/>
      <c r="I334" s="53"/>
      <c r="J334" s="81" t="str">
        <f t="shared" si="1"/>
        <v>INSERT INTO CHUYENDI VALUES ('C0330', 'G0018', 'G0043', '', '', 'MT002');</v>
      </c>
      <c r="K334" s="82"/>
      <c r="L334" s="82"/>
      <c r="M334" s="82"/>
      <c r="N334" s="82"/>
      <c r="O334" s="82"/>
      <c r="P334" s="82"/>
      <c r="Q334" s="53"/>
      <c r="R334" s="53"/>
      <c r="S334" s="53"/>
      <c r="T334" s="53"/>
      <c r="U334" s="53"/>
      <c r="V334" s="53"/>
      <c r="W334" s="53"/>
      <c r="X334" s="53"/>
    </row>
    <row r="335" spans="1:24">
      <c r="A335" s="53"/>
      <c r="B335" s="5" t="s">
        <v>3626</v>
      </c>
      <c r="C335" s="5" t="s">
        <v>573</v>
      </c>
      <c r="D335" s="11" t="s">
        <v>642</v>
      </c>
      <c r="E335" s="11"/>
      <c r="F335" s="11"/>
      <c r="G335" s="26" t="s">
        <v>35</v>
      </c>
      <c r="H335" s="26"/>
      <c r="I335" s="53"/>
      <c r="J335" s="81" t="str">
        <f t="shared" si="1"/>
        <v>INSERT INTO CHUYENDI VALUES ('C0331', 'G0018', 'G0044', '', '', 'MT002');</v>
      </c>
      <c r="K335" s="82"/>
      <c r="L335" s="82"/>
      <c r="M335" s="82"/>
      <c r="N335" s="82"/>
      <c r="O335" s="82"/>
      <c r="P335" s="82"/>
      <c r="Q335" s="53"/>
      <c r="R335" s="53"/>
      <c r="S335" s="53"/>
      <c r="T335" s="53"/>
      <c r="U335" s="53"/>
      <c r="V335" s="53"/>
      <c r="W335" s="53"/>
      <c r="X335" s="53"/>
    </row>
    <row r="336" spans="1:24">
      <c r="A336" s="53"/>
      <c r="B336" s="5" t="s">
        <v>3627</v>
      </c>
      <c r="C336" s="5" t="s">
        <v>573</v>
      </c>
      <c r="D336" s="11" t="s">
        <v>644</v>
      </c>
      <c r="E336" s="11"/>
      <c r="F336" s="11"/>
      <c r="G336" s="26" t="s">
        <v>35</v>
      </c>
      <c r="H336" s="26"/>
      <c r="I336" s="53"/>
      <c r="J336" s="81" t="str">
        <f t="shared" si="1"/>
        <v>INSERT INTO CHUYENDI VALUES ('C0332', 'G0018', 'G0045', '', '', 'MT002');</v>
      </c>
      <c r="K336" s="82"/>
      <c r="L336" s="82"/>
      <c r="M336" s="82"/>
      <c r="N336" s="82"/>
      <c r="O336" s="82"/>
      <c r="P336" s="82"/>
      <c r="Q336" s="53"/>
      <c r="R336" s="53"/>
      <c r="S336" s="53"/>
      <c r="T336" s="53"/>
      <c r="U336" s="53"/>
      <c r="V336" s="53"/>
      <c r="W336" s="53"/>
      <c r="X336" s="53"/>
    </row>
    <row r="337" spans="1:24">
      <c r="A337" s="53"/>
      <c r="B337" s="5" t="s">
        <v>3628</v>
      </c>
      <c r="C337" s="5" t="s">
        <v>573</v>
      </c>
      <c r="D337" s="11" t="s">
        <v>647</v>
      </c>
      <c r="E337" s="11"/>
      <c r="F337" s="11"/>
      <c r="G337" s="26" t="s">
        <v>35</v>
      </c>
      <c r="H337" s="26"/>
      <c r="I337" s="53"/>
      <c r="J337" s="81" t="str">
        <f t="shared" si="1"/>
        <v>INSERT INTO CHUYENDI VALUES ('C0333', 'G0018', 'G0046', '', '', 'MT002');</v>
      </c>
      <c r="K337" s="82"/>
      <c r="L337" s="82"/>
      <c r="M337" s="82"/>
      <c r="N337" s="82"/>
      <c r="O337" s="82"/>
      <c r="P337" s="82"/>
      <c r="Q337" s="53"/>
      <c r="R337" s="53"/>
      <c r="S337" s="53"/>
      <c r="T337" s="53"/>
      <c r="U337" s="53"/>
      <c r="V337" s="53"/>
      <c r="W337" s="53"/>
      <c r="X337" s="53"/>
    </row>
    <row r="338" spans="1:24">
      <c r="A338" s="53"/>
      <c r="B338" s="5" t="s">
        <v>3629</v>
      </c>
      <c r="C338" s="5" t="s">
        <v>573</v>
      </c>
      <c r="D338" s="11" t="s">
        <v>649</v>
      </c>
      <c r="E338" s="11"/>
      <c r="F338" s="11"/>
      <c r="G338" s="26" t="s">
        <v>35</v>
      </c>
      <c r="H338" s="26"/>
      <c r="I338" s="53"/>
      <c r="J338" s="81" t="str">
        <f t="shared" si="1"/>
        <v>INSERT INTO CHUYENDI VALUES ('C0334', 'G0018', 'G0047', '', '', 'MT002');</v>
      </c>
      <c r="K338" s="82"/>
      <c r="L338" s="82"/>
      <c r="M338" s="82"/>
      <c r="N338" s="82"/>
      <c r="O338" s="82"/>
      <c r="P338" s="82"/>
      <c r="Q338" s="53"/>
      <c r="R338" s="53"/>
      <c r="S338" s="53"/>
      <c r="T338" s="53"/>
      <c r="U338" s="53"/>
      <c r="V338" s="53"/>
      <c r="W338" s="53"/>
      <c r="X338" s="53"/>
    </row>
    <row r="339" spans="1:24">
      <c r="A339" s="53"/>
      <c r="B339" s="5" t="s">
        <v>3630</v>
      </c>
      <c r="C339" s="5" t="s">
        <v>573</v>
      </c>
      <c r="D339" s="11" t="s">
        <v>651</v>
      </c>
      <c r="E339" s="11"/>
      <c r="F339" s="11"/>
      <c r="G339" s="26" t="s">
        <v>35</v>
      </c>
      <c r="H339" s="26"/>
      <c r="I339" s="53"/>
      <c r="J339" s="81" t="str">
        <f t="shared" si="1"/>
        <v>INSERT INTO CHUYENDI VALUES ('C0335', 'G0018', 'G0048', '', '', 'MT002');</v>
      </c>
      <c r="K339" s="82"/>
      <c r="L339" s="82"/>
      <c r="M339" s="82"/>
      <c r="N339" s="82"/>
      <c r="O339" s="82"/>
      <c r="P339" s="82"/>
      <c r="Q339" s="53"/>
      <c r="R339" s="53"/>
      <c r="S339" s="53"/>
      <c r="T339" s="53"/>
      <c r="U339" s="53"/>
      <c r="V339" s="53"/>
      <c r="W339" s="53"/>
      <c r="X339" s="53"/>
    </row>
    <row r="340" spans="1:24">
      <c r="A340" s="53"/>
      <c r="B340" s="5" t="s">
        <v>3631</v>
      </c>
      <c r="C340" s="5" t="s">
        <v>573</v>
      </c>
      <c r="D340" s="11" t="s">
        <v>654</v>
      </c>
      <c r="E340" s="11"/>
      <c r="F340" s="11"/>
      <c r="G340" s="26" t="s">
        <v>35</v>
      </c>
      <c r="H340" s="26"/>
      <c r="I340" s="53"/>
      <c r="J340" s="81" t="str">
        <f t="shared" si="1"/>
        <v>INSERT INTO CHUYENDI VALUES ('C0336', 'G0018', 'G0049', '', '', 'MT002');</v>
      </c>
      <c r="K340" s="82"/>
      <c r="L340" s="82"/>
      <c r="M340" s="82"/>
      <c r="N340" s="82"/>
      <c r="O340" s="82"/>
      <c r="P340" s="82"/>
      <c r="Q340" s="53"/>
      <c r="R340" s="53"/>
      <c r="S340" s="53"/>
      <c r="T340" s="53"/>
      <c r="U340" s="53"/>
      <c r="V340" s="53"/>
      <c r="W340" s="53"/>
      <c r="X340" s="53"/>
    </row>
    <row r="341" spans="1:24">
      <c r="A341" s="53"/>
      <c r="B341" s="5" t="s">
        <v>3632</v>
      </c>
      <c r="C341" s="5" t="s">
        <v>573</v>
      </c>
      <c r="D341" s="11" t="s">
        <v>657</v>
      </c>
      <c r="E341" s="11"/>
      <c r="F341" s="11"/>
      <c r="G341" s="26" t="s">
        <v>35</v>
      </c>
      <c r="H341" s="26"/>
      <c r="I341" s="53"/>
      <c r="J341" s="81" t="str">
        <f t="shared" si="1"/>
        <v>INSERT INTO CHUYENDI VALUES ('C0337', 'G0018', 'G0050', '', '', 'MT002');</v>
      </c>
      <c r="K341" s="82"/>
      <c r="L341" s="82"/>
      <c r="M341" s="82"/>
      <c r="N341" s="82"/>
      <c r="O341" s="82"/>
      <c r="P341" s="82"/>
      <c r="Q341" s="53"/>
      <c r="R341" s="53"/>
      <c r="S341" s="53"/>
      <c r="T341" s="53"/>
      <c r="U341" s="53"/>
      <c r="V341" s="53"/>
      <c r="W341" s="53"/>
      <c r="X341" s="53"/>
    </row>
    <row r="342" spans="1:24">
      <c r="A342" s="53"/>
      <c r="B342" s="5" t="s">
        <v>3633</v>
      </c>
      <c r="C342" s="5" t="s">
        <v>573</v>
      </c>
      <c r="D342" s="11" t="s">
        <v>659</v>
      </c>
      <c r="E342" s="11"/>
      <c r="F342" s="11"/>
      <c r="G342" s="26" t="s">
        <v>35</v>
      </c>
      <c r="H342" s="26"/>
      <c r="I342" s="53"/>
      <c r="J342" s="81" t="str">
        <f t="shared" si="1"/>
        <v>INSERT INTO CHUYENDI VALUES ('C0338', 'G0018', 'G0051', '', '', 'MT002');</v>
      </c>
      <c r="K342" s="82"/>
      <c r="L342" s="82"/>
      <c r="M342" s="82"/>
      <c r="N342" s="82"/>
      <c r="O342" s="82"/>
      <c r="P342" s="82"/>
      <c r="Q342" s="53"/>
      <c r="R342" s="53"/>
      <c r="S342" s="53"/>
      <c r="T342" s="53"/>
      <c r="U342" s="53"/>
      <c r="V342" s="53"/>
      <c r="W342" s="53"/>
      <c r="X342" s="53"/>
    </row>
    <row r="343" spans="1:24">
      <c r="A343" s="53"/>
      <c r="B343" s="5" t="s">
        <v>3634</v>
      </c>
      <c r="C343" s="5" t="s">
        <v>573</v>
      </c>
      <c r="D343" s="11" t="s">
        <v>662</v>
      </c>
      <c r="E343" s="11"/>
      <c r="F343" s="11"/>
      <c r="G343" s="26" t="s">
        <v>35</v>
      </c>
      <c r="H343" s="26"/>
      <c r="I343" s="53"/>
      <c r="J343" s="81" t="str">
        <f t="shared" si="1"/>
        <v>INSERT INTO CHUYENDI VALUES ('C0339', 'G0018', 'G0052', '', '', 'MT002');</v>
      </c>
      <c r="K343" s="82"/>
      <c r="L343" s="82"/>
      <c r="M343" s="82"/>
      <c r="N343" s="82"/>
      <c r="O343" s="82"/>
      <c r="P343" s="82"/>
      <c r="Q343" s="53"/>
      <c r="R343" s="53"/>
      <c r="S343" s="53"/>
      <c r="T343" s="53"/>
      <c r="U343" s="53"/>
      <c r="V343" s="53"/>
      <c r="W343" s="53"/>
      <c r="X343" s="53"/>
    </row>
    <row r="344" spans="1:24">
      <c r="A344" s="53"/>
      <c r="B344" s="5" t="s">
        <v>3635</v>
      </c>
      <c r="C344" s="5" t="s">
        <v>573</v>
      </c>
      <c r="D344" s="11" t="s">
        <v>664</v>
      </c>
      <c r="E344" s="11"/>
      <c r="F344" s="11"/>
      <c r="G344" s="26" t="s">
        <v>35</v>
      </c>
      <c r="H344" s="26"/>
      <c r="I344" s="53"/>
      <c r="J344" s="81" t="str">
        <f t="shared" si="1"/>
        <v>INSERT INTO CHUYENDI VALUES ('C0340', 'G0018', 'G0053', '', '', 'MT002');</v>
      </c>
      <c r="K344" s="82"/>
      <c r="L344" s="82"/>
      <c r="M344" s="82"/>
      <c r="N344" s="82"/>
      <c r="O344" s="82"/>
      <c r="P344" s="82"/>
      <c r="Q344" s="53"/>
      <c r="R344" s="53"/>
      <c r="S344" s="53"/>
      <c r="T344" s="53"/>
      <c r="U344" s="53"/>
      <c r="V344" s="53"/>
      <c r="W344" s="53"/>
      <c r="X344" s="53"/>
    </row>
    <row r="345" spans="1:24">
      <c r="A345" s="53"/>
      <c r="B345" s="5" t="s">
        <v>3636</v>
      </c>
      <c r="C345" s="5" t="s">
        <v>573</v>
      </c>
      <c r="D345" s="11" t="s">
        <v>666</v>
      </c>
      <c r="E345" s="11"/>
      <c r="F345" s="11"/>
      <c r="G345" s="26" t="s">
        <v>35</v>
      </c>
      <c r="H345" s="26"/>
      <c r="I345" s="53"/>
      <c r="J345" s="81" t="str">
        <f t="shared" si="1"/>
        <v>INSERT INTO CHUYENDI VALUES ('C0341', 'G0018', 'G0054', '', '', 'MT002');</v>
      </c>
      <c r="K345" s="82"/>
      <c r="L345" s="82"/>
      <c r="M345" s="82"/>
      <c r="N345" s="82"/>
      <c r="O345" s="82"/>
      <c r="P345" s="82"/>
      <c r="Q345" s="53"/>
      <c r="R345" s="53"/>
      <c r="S345" s="53"/>
      <c r="T345" s="53"/>
      <c r="U345" s="53"/>
      <c r="V345" s="53"/>
      <c r="W345" s="53"/>
      <c r="X345" s="53"/>
    </row>
    <row r="346" spans="1:24">
      <c r="A346" s="53"/>
      <c r="B346" s="5" t="s">
        <v>3637</v>
      </c>
      <c r="C346" s="5" t="s">
        <v>573</v>
      </c>
      <c r="D346" s="11" t="s">
        <v>60</v>
      </c>
      <c r="E346" s="11"/>
      <c r="F346" s="11"/>
      <c r="G346" s="26" t="s">
        <v>35</v>
      </c>
      <c r="H346" s="26"/>
      <c r="I346" s="53"/>
      <c r="J346" s="81" t="str">
        <f t="shared" si="1"/>
        <v>INSERT INTO CHUYENDI VALUES ('C0342', 'G0018', 'G0055', '', '', 'MT002');</v>
      </c>
      <c r="K346" s="82"/>
      <c r="L346" s="82"/>
      <c r="M346" s="82"/>
      <c r="N346" s="82"/>
      <c r="O346" s="82"/>
      <c r="P346" s="82"/>
      <c r="Q346" s="53"/>
      <c r="R346" s="53"/>
      <c r="S346" s="53"/>
      <c r="T346" s="53"/>
      <c r="U346" s="53"/>
      <c r="V346" s="53"/>
      <c r="W346" s="53"/>
      <c r="X346" s="53"/>
    </row>
    <row r="347" spans="1:24">
      <c r="A347" s="53"/>
      <c r="B347" s="5" t="s">
        <v>3638</v>
      </c>
      <c r="C347" s="5" t="s">
        <v>576</v>
      </c>
      <c r="D347" s="11" t="s">
        <v>59</v>
      </c>
      <c r="E347" s="11"/>
      <c r="F347" s="11"/>
      <c r="G347" s="26" t="s">
        <v>35</v>
      </c>
      <c r="H347" s="26"/>
      <c r="I347" s="53"/>
      <c r="J347" s="81" t="str">
        <f t="shared" si="1"/>
        <v>INSERT INTO CHUYENDI VALUES ('C0343', 'G0019', 'G0015', '', '', 'MT002');</v>
      </c>
      <c r="K347" s="82"/>
      <c r="L347" s="82"/>
      <c r="M347" s="82"/>
      <c r="N347" s="82"/>
      <c r="O347" s="82"/>
      <c r="P347" s="82"/>
      <c r="Q347" s="53"/>
      <c r="R347" s="53"/>
      <c r="S347" s="53"/>
      <c r="T347" s="53"/>
      <c r="U347" s="53"/>
      <c r="V347" s="53"/>
      <c r="W347" s="53"/>
      <c r="X347" s="53"/>
    </row>
    <row r="348" spans="1:24">
      <c r="A348" s="53"/>
      <c r="B348" s="5" t="s">
        <v>3639</v>
      </c>
      <c r="C348" s="5" t="s">
        <v>576</v>
      </c>
      <c r="D348" s="11" t="s">
        <v>567</v>
      </c>
      <c r="E348" s="11"/>
      <c r="F348" s="11"/>
      <c r="G348" s="26" t="s">
        <v>35</v>
      </c>
      <c r="H348" s="26"/>
      <c r="I348" s="53"/>
      <c r="J348" s="81" t="str">
        <f t="shared" si="1"/>
        <v>INSERT INTO CHUYENDI VALUES ('C0344', 'G0019', 'G0016', '', '', 'MT002');</v>
      </c>
      <c r="K348" s="82"/>
      <c r="L348" s="82"/>
      <c r="M348" s="82"/>
      <c r="N348" s="82"/>
      <c r="O348" s="82"/>
      <c r="P348" s="82"/>
      <c r="Q348" s="53"/>
      <c r="R348" s="53"/>
      <c r="S348" s="53"/>
      <c r="T348" s="53"/>
      <c r="U348" s="53"/>
      <c r="V348" s="53"/>
      <c r="W348" s="53"/>
      <c r="X348" s="53"/>
    </row>
    <row r="349" spans="1:24">
      <c r="A349" s="53"/>
      <c r="B349" s="5" t="s">
        <v>3640</v>
      </c>
      <c r="C349" s="5" t="s">
        <v>576</v>
      </c>
      <c r="D349" s="11" t="s">
        <v>570</v>
      </c>
      <c r="E349" s="11"/>
      <c r="F349" s="11"/>
      <c r="G349" s="26" t="s">
        <v>35</v>
      </c>
      <c r="H349" s="26"/>
      <c r="I349" s="53"/>
      <c r="J349" s="81" t="str">
        <f t="shared" si="1"/>
        <v>INSERT INTO CHUYENDI VALUES ('C0345', 'G0019', 'G0017', '', '', 'MT002');</v>
      </c>
      <c r="K349" s="82"/>
      <c r="L349" s="82"/>
      <c r="M349" s="82"/>
      <c r="N349" s="82"/>
      <c r="O349" s="82"/>
      <c r="P349" s="82"/>
      <c r="Q349" s="53"/>
      <c r="R349" s="53"/>
      <c r="S349" s="53"/>
      <c r="T349" s="53"/>
      <c r="U349" s="53"/>
      <c r="V349" s="53"/>
      <c r="W349" s="53"/>
      <c r="X349" s="53"/>
    </row>
    <row r="350" spans="1:24">
      <c r="A350" s="53"/>
      <c r="B350" s="5" t="s">
        <v>3641</v>
      </c>
      <c r="C350" s="5" t="s">
        <v>576</v>
      </c>
      <c r="D350" s="11" t="s">
        <v>573</v>
      </c>
      <c r="E350" s="11"/>
      <c r="F350" s="11"/>
      <c r="G350" s="26" t="s">
        <v>35</v>
      </c>
      <c r="H350" s="26"/>
      <c r="I350" s="53"/>
      <c r="J350" s="81" t="str">
        <f t="shared" si="1"/>
        <v>INSERT INTO CHUYENDI VALUES ('C0346', 'G0019', 'G0018', '', '', 'MT002');</v>
      </c>
      <c r="K350" s="82"/>
      <c r="L350" s="82"/>
      <c r="M350" s="82"/>
      <c r="N350" s="82"/>
      <c r="O350" s="82"/>
      <c r="P350" s="82"/>
      <c r="Q350" s="53"/>
      <c r="R350" s="53"/>
      <c r="S350" s="53"/>
      <c r="T350" s="53"/>
      <c r="U350" s="53"/>
      <c r="V350" s="53"/>
      <c r="W350" s="53"/>
      <c r="X350" s="53"/>
    </row>
    <row r="351" spans="1:24">
      <c r="A351" s="53"/>
      <c r="B351" s="5" t="s">
        <v>3642</v>
      </c>
      <c r="C351" s="5" t="s">
        <v>576</v>
      </c>
      <c r="D351" s="11" t="s">
        <v>578</v>
      </c>
      <c r="E351" s="11"/>
      <c r="F351" s="11"/>
      <c r="G351" s="26" t="s">
        <v>35</v>
      </c>
      <c r="H351" s="26"/>
      <c r="I351" s="53"/>
      <c r="J351" s="81" t="str">
        <f t="shared" si="1"/>
        <v>INSERT INTO CHUYENDI VALUES ('C0347', 'G0019', 'G0020', '', '', 'MT002');</v>
      </c>
      <c r="K351" s="82"/>
      <c r="L351" s="82"/>
      <c r="M351" s="82"/>
      <c r="N351" s="82"/>
      <c r="O351" s="82"/>
      <c r="P351" s="82"/>
      <c r="Q351" s="53"/>
      <c r="R351" s="53"/>
      <c r="S351" s="53"/>
      <c r="T351" s="53"/>
      <c r="U351" s="53"/>
      <c r="V351" s="53"/>
      <c r="W351" s="53"/>
      <c r="X351" s="53"/>
    </row>
    <row r="352" spans="1:24">
      <c r="A352" s="53"/>
      <c r="B352" s="5" t="s">
        <v>3643</v>
      </c>
      <c r="C352" s="5" t="s">
        <v>576</v>
      </c>
      <c r="D352" s="11" t="s">
        <v>581</v>
      </c>
      <c r="E352" s="11"/>
      <c r="F352" s="11"/>
      <c r="G352" s="26" t="s">
        <v>35</v>
      </c>
      <c r="H352" s="26"/>
      <c r="I352" s="53"/>
      <c r="J352" s="81" t="str">
        <f t="shared" si="1"/>
        <v>INSERT INTO CHUYENDI VALUES ('C0348', 'G0019', 'G0021', '', '', 'MT002');</v>
      </c>
      <c r="K352" s="82"/>
      <c r="L352" s="82"/>
      <c r="M352" s="82"/>
      <c r="N352" s="82"/>
      <c r="O352" s="82"/>
      <c r="P352" s="82"/>
      <c r="Q352" s="53"/>
      <c r="R352" s="53"/>
      <c r="S352" s="53"/>
      <c r="T352" s="53"/>
      <c r="U352" s="53"/>
      <c r="V352" s="53"/>
      <c r="W352" s="53"/>
      <c r="X352" s="53"/>
    </row>
    <row r="353" spans="1:24">
      <c r="A353" s="53"/>
      <c r="B353" s="5" t="s">
        <v>3644</v>
      </c>
      <c r="C353" s="5" t="s">
        <v>576</v>
      </c>
      <c r="D353" s="11" t="s">
        <v>584</v>
      </c>
      <c r="E353" s="11"/>
      <c r="F353" s="11"/>
      <c r="G353" s="26" t="s">
        <v>35</v>
      </c>
      <c r="H353" s="26"/>
      <c r="I353" s="53"/>
      <c r="J353" s="81" t="str">
        <f t="shared" si="1"/>
        <v>INSERT INTO CHUYENDI VALUES ('C0349', 'G0019', 'G0022', '', '', 'MT002');</v>
      </c>
      <c r="K353" s="82"/>
      <c r="L353" s="82"/>
      <c r="M353" s="82"/>
      <c r="N353" s="82"/>
      <c r="O353" s="82"/>
      <c r="P353" s="82"/>
      <c r="Q353" s="53"/>
      <c r="R353" s="53"/>
      <c r="S353" s="53"/>
      <c r="T353" s="53"/>
      <c r="U353" s="53"/>
      <c r="V353" s="53"/>
      <c r="W353" s="53"/>
      <c r="X353" s="53"/>
    </row>
    <row r="354" spans="1:24">
      <c r="A354" s="53"/>
      <c r="B354" s="5" t="s">
        <v>3645</v>
      </c>
      <c r="C354" s="5" t="s">
        <v>576</v>
      </c>
      <c r="D354" s="11" t="s">
        <v>587</v>
      </c>
      <c r="E354" s="11"/>
      <c r="F354" s="11"/>
      <c r="G354" s="26" t="s">
        <v>35</v>
      </c>
      <c r="H354" s="26"/>
      <c r="I354" s="53"/>
      <c r="J354" s="81" t="str">
        <f t="shared" si="1"/>
        <v>INSERT INTO CHUYENDI VALUES ('C0350', 'G0019', 'G0023', '', '', 'MT002');</v>
      </c>
      <c r="K354" s="82"/>
      <c r="L354" s="82"/>
      <c r="M354" s="82"/>
      <c r="N354" s="82"/>
      <c r="O354" s="82"/>
      <c r="P354" s="82"/>
      <c r="Q354" s="53"/>
      <c r="R354" s="53"/>
      <c r="S354" s="53"/>
      <c r="T354" s="53"/>
      <c r="U354" s="53"/>
      <c r="V354" s="53"/>
      <c r="W354" s="53"/>
      <c r="X354" s="53"/>
    </row>
    <row r="355" spans="1:24">
      <c r="A355" s="53"/>
      <c r="B355" s="5" t="s">
        <v>3646</v>
      </c>
      <c r="C355" s="5" t="s">
        <v>576</v>
      </c>
      <c r="D355" s="11" t="s">
        <v>590</v>
      </c>
      <c r="E355" s="11"/>
      <c r="F355" s="11"/>
      <c r="G355" s="26" t="s">
        <v>35</v>
      </c>
      <c r="H355" s="26"/>
      <c r="I355" s="53"/>
      <c r="J355" s="81" t="str">
        <f t="shared" si="1"/>
        <v>INSERT INTO CHUYENDI VALUES ('C0351', 'G0019', 'G0024', '', '', 'MT002');</v>
      </c>
      <c r="K355" s="82"/>
      <c r="L355" s="82"/>
      <c r="M355" s="82"/>
      <c r="N355" s="82"/>
      <c r="O355" s="82"/>
      <c r="P355" s="82"/>
      <c r="Q355" s="53"/>
      <c r="R355" s="53"/>
      <c r="S355" s="53"/>
      <c r="T355" s="53"/>
      <c r="U355" s="53"/>
      <c r="V355" s="53"/>
      <c r="W355" s="53"/>
      <c r="X355" s="53"/>
    </row>
    <row r="356" spans="1:24">
      <c r="A356" s="53"/>
      <c r="B356" s="5" t="s">
        <v>3647</v>
      </c>
      <c r="C356" s="5" t="s">
        <v>576</v>
      </c>
      <c r="D356" s="11" t="s">
        <v>593</v>
      </c>
      <c r="E356" s="11"/>
      <c r="F356" s="11"/>
      <c r="G356" s="26" t="s">
        <v>35</v>
      </c>
      <c r="H356" s="26"/>
      <c r="I356" s="53"/>
      <c r="J356" s="81" t="str">
        <f t="shared" si="1"/>
        <v>INSERT INTO CHUYENDI VALUES ('C0352', 'G0019', 'G0025', '', '', 'MT002');</v>
      </c>
      <c r="K356" s="82"/>
      <c r="L356" s="82"/>
      <c r="M356" s="82"/>
      <c r="N356" s="82"/>
      <c r="O356" s="82"/>
      <c r="P356" s="82"/>
      <c r="Q356" s="53"/>
      <c r="R356" s="53"/>
      <c r="S356" s="53"/>
      <c r="T356" s="53"/>
      <c r="U356" s="53"/>
      <c r="V356" s="53"/>
      <c r="W356" s="53"/>
      <c r="X356" s="53"/>
    </row>
    <row r="357" spans="1:24">
      <c r="A357" s="53"/>
      <c r="B357" s="5" t="s">
        <v>3648</v>
      </c>
      <c r="C357" s="5" t="s">
        <v>576</v>
      </c>
      <c r="D357" s="11" t="s">
        <v>596</v>
      </c>
      <c r="E357" s="11"/>
      <c r="F357" s="11"/>
      <c r="G357" s="26" t="s">
        <v>35</v>
      </c>
      <c r="H357" s="26"/>
      <c r="I357" s="53"/>
      <c r="J357" s="81" t="str">
        <f t="shared" si="1"/>
        <v>INSERT INTO CHUYENDI VALUES ('C0353', 'G0019', 'G0026', '', '', 'MT002');</v>
      </c>
      <c r="K357" s="82"/>
      <c r="L357" s="82"/>
      <c r="M357" s="82"/>
      <c r="N357" s="82"/>
      <c r="O357" s="82"/>
      <c r="P357" s="82"/>
      <c r="Q357" s="53"/>
      <c r="R357" s="53"/>
      <c r="S357" s="53"/>
      <c r="T357" s="53"/>
      <c r="U357" s="53"/>
      <c r="V357" s="53"/>
      <c r="W357" s="53"/>
      <c r="X357" s="53"/>
    </row>
    <row r="358" spans="1:24">
      <c r="A358" s="53"/>
      <c r="B358" s="5" t="s">
        <v>3649</v>
      </c>
      <c r="C358" s="5" t="s">
        <v>576</v>
      </c>
      <c r="D358" s="11" t="s">
        <v>599</v>
      </c>
      <c r="E358" s="11"/>
      <c r="F358" s="11"/>
      <c r="G358" s="26" t="s">
        <v>35</v>
      </c>
      <c r="H358" s="26"/>
      <c r="I358" s="53"/>
      <c r="J358" s="81" t="str">
        <f t="shared" si="1"/>
        <v>INSERT INTO CHUYENDI VALUES ('C0354', 'G0019', 'G0027', '', '', 'MT002');</v>
      </c>
      <c r="K358" s="82"/>
      <c r="L358" s="82"/>
      <c r="M358" s="82"/>
      <c r="N358" s="82"/>
      <c r="O358" s="82"/>
      <c r="P358" s="82"/>
      <c r="Q358" s="53"/>
      <c r="R358" s="53"/>
      <c r="S358" s="53"/>
      <c r="T358" s="53"/>
      <c r="U358" s="53"/>
      <c r="V358" s="53"/>
      <c r="W358" s="53"/>
      <c r="X358" s="53"/>
    </row>
    <row r="359" spans="1:24">
      <c r="A359" s="53"/>
      <c r="B359" s="5" t="s">
        <v>3650</v>
      </c>
      <c r="C359" s="5" t="s">
        <v>576</v>
      </c>
      <c r="D359" s="11" t="s">
        <v>77</v>
      </c>
      <c r="E359" s="11"/>
      <c r="F359" s="11"/>
      <c r="G359" s="26" t="s">
        <v>35</v>
      </c>
      <c r="H359" s="26"/>
      <c r="I359" s="53"/>
      <c r="J359" s="81" t="str">
        <f t="shared" si="1"/>
        <v>INSERT INTO CHUYENDI VALUES ('C0355', 'G0019', 'G0028', '', '', 'MT002');</v>
      </c>
      <c r="K359" s="82"/>
      <c r="L359" s="82"/>
      <c r="M359" s="82"/>
      <c r="N359" s="82"/>
      <c r="O359" s="82"/>
      <c r="P359" s="82"/>
      <c r="Q359" s="53"/>
      <c r="R359" s="53"/>
      <c r="S359" s="53"/>
      <c r="T359" s="53"/>
      <c r="U359" s="53"/>
      <c r="V359" s="53"/>
      <c r="W359" s="53"/>
      <c r="X359" s="53"/>
    </row>
    <row r="360" spans="1:24">
      <c r="A360" s="53"/>
      <c r="B360" s="5" t="s">
        <v>3651</v>
      </c>
      <c r="C360" s="5" t="s">
        <v>576</v>
      </c>
      <c r="D360" s="11" t="s">
        <v>604</v>
      </c>
      <c r="E360" s="11"/>
      <c r="F360" s="11"/>
      <c r="G360" s="26" t="s">
        <v>35</v>
      </c>
      <c r="H360" s="26"/>
      <c r="I360" s="53"/>
      <c r="J360" s="81" t="str">
        <f t="shared" si="1"/>
        <v>INSERT INTO CHUYENDI VALUES ('C0356', 'G0019', 'G0029', '', '', 'MT002');</v>
      </c>
      <c r="K360" s="82"/>
      <c r="L360" s="82"/>
      <c r="M360" s="82"/>
      <c r="N360" s="82"/>
      <c r="O360" s="82"/>
      <c r="P360" s="82"/>
      <c r="Q360" s="53"/>
      <c r="R360" s="53"/>
      <c r="S360" s="53"/>
      <c r="T360" s="53"/>
      <c r="U360" s="53"/>
      <c r="V360" s="53"/>
      <c r="W360" s="53"/>
      <c r="X360" s="53"/>
    </row>
    <row r="361" spans="1:24">
      <c r="A361" s="53"/>
      <c r="B361" s="5" t="s">
        <v>3652</v>
      </c>
      <c r="C361" s="5" t="s">
        <v>576</v>
      </c>
      <c r="D361" s="11" t="s">
        <v>607</v>
      </c>
      <c r="E361" s="11"/>
      <c r="F361" s="11"/>
      <c r="G361" s="26" t="s">
        <v>35</v>
      </c>
      <c r="H361" s="26"/>
      <c r="I361" s="53"/>
      <c r="J361" s="81" t="str">
        <f t="shared" si="1"/>
        <v>INSERT INTO CHUYENDI VALUES ('C0357', 'G0019', 'G0030', '', '', 'MT002');</v>
      </c>
      <c r="K361" s="82"/>
      <c r="L361" s="82"/>
      <c r="M361" s="82"/>
      <c r="N361" s="82"/>
      <c r="O361" s="82"/>
      <c r="P361" s="82"/>
      <c r="Q361" s="53"/>
      <c r="R361" s="53"/>
      <c r="S361" s="53"/>
      <c r="T361" s="53"/>
      <c r="U361" s="53"/>
      <c r="V361" s="53"/>
      <c r="W361" s="53"/>
      <c r="X361" s="53"/>
    </row>
    <row r="362" spans="1:24">
      <c r="A362" s="53"/>
      <c r="B362" s="5" t="s">
        <v>3653</v>
      </c>
      <c r="C362" s="5" t="s">
        <v>576</v>
      </c>
      <c r="D362" s="11" t="s">
        <v>609</v>
      </c>
      <c r="E362" s="11"/>
      <c r="F362" s="11"/>
      <c r="G362" s="26" t="s">
        <v>35</v>
      </c>
      <c r="H362" s="26"/>
      <c r="I362" s="53"/>
      <c r="J362" s="81" t="str">
        <f t="shared" si="1"/>
        <v>INSERT INTO CHUYENDI VALUES ('C0358', 'G0019', 'G0031', '', '', 'MT002');</v>
      </c>
      <c r="K362" s="82"/>
      <c r="L362" s="82"/>
      <c r="M362" s="82"/>
      <c r="N362" s="82"/>
      <c r="O362" s="82"/>
      <c r="P362" s="82"/>
      <c r="Q362" s="53"/>
      <c r="R362" s="53"/>
      <c r="S362" s="53"/>
      <c r="T362" s="53"/>
      <c r="U362" s="53"/>
      <c r="V362" s="53"/>
      <c r="W362" s="53"/>
      <c r="X362" s="53"/>
    </row>
    <row r="363" spans="1:24">
      <c r="A363" s="53"/>
      <c r="B363" s="5" t="s">
        <v>3654</v>
      </c>
      <c r="C363" s="5" t="s">
        <v>576</v>
      </c>
      <c r="D363" s="11" t="s">
        <v>612</v>
      </c>
      <c r="E363" s="11"/>
      <c r="F363" s="11"/>
      <c r="G363" s="26" t="s">
        <v>35</v>
      </c>
      <c r="H363" s="26"/>
      <c r="I363" s="53"/>
      <c r="J363" s="81" t="str">
        <f t="shared" si="1"/>
        <v>INSERT INTO CHUYENDI VALUES ('C0359', 'G0019', 'G0032', '', '', 'MT002');</v>
      </c>
      <c r="K363" s="82"/>
      <c r="L363" s="82"/>
      <c r="M363" s="82"/>
      <c r="N363" s="82"/>
      <c r="O363" s="82"/>
      <c r="P363" s="82"/>
      <c r="Q363" s="53"/>
      <c r="R363" s="53"/>
      <c r="S363" s="53"/>
      <c r="T363" s="53"/>
      <c r="U363" s="53"/>
      <c r="V363" s="53"/>
      <c r="W363" s="53"/>
      <c r="X363" s="53"/>
    </row>
    <row r="364" spans="1:24">
      <c r="A364" s="53"/>
      <c r="B364" s="5" t="s">
        <v>3655</v>
      </c>
      <c r="C364" s="5" t="s">
        <v>576</v>
      </c>
      <c r="D364" s="11" t="s">
        <v>615</v>
      </c>
      <c r="E364" s="11"/>
      <c r="F364" s="11"/>
      <c r="G364" s="26" t="s">
        <v>35</v>
      </c>
      <c r="H364" s="26"/>
      <c r="I364" s="53"/>
      <c r="J364" s="81" t="str">
        <f t="shared" si="1"/>
        <v>INSERT INTO CHUYENDI VALUES ('C0360', 'G0019', 'G0033', '', '', 'MT002');</v>
      </c>
      <c r="K364" s="82"/>
      <c r="L364" s="82"/>
      <c r="M364" s="82"/>
      <c r="N364" s="82"/>
      <c r="O364" s="82"/>
      <c r="P364" s="82"/>
      <c r="Q364" s="53"/>
      <c r="R364" s="53"/>
      <c r="S364" s="53"/>
      <c r="T364" s="53"/>
      <c r="U364" s="53"/>
      <c r="V364" s="53"/>
      <c r="W364" s="53"/>
      <c r="X364" s="53"/>
    </row>
    <row r="365" spans="1:24">
      <c r="A365" s="53"/>
      <c r="B365" s="5" t="s">
        <v>3656</v>
      </c>
      <c r="C365" s="5" t="s">
        <v>576</v>
      </c>
      <c r="D365" s="11" t="s">
        <v>618</v>
      </c>
      <c r="E365" s="11"/>
      <c r="F365" s="11"/>
      <c r="G365" s="26" t="s">
        <v>35</v>
      </c>
      <c r="H365" s="26"/>
      <c r="I365" s="53"/>
      <c r="J365" s="81" t="str">
        <f t="shared" si="1"/>
        <v>INSERT INTO CHUYENDI VALUES ('C0361', 'G0019', 'G0034', '', '', 'MT002');</v>
      </c>
      <c r="K365" s="82"/>
      <c r="L365" s="82"/>
      <c r="M365" s="82"/>
      <c r="N365" s="82"/>
      <c r="O365" s="82"/>
      <c r="P365" s="82"/>
      <c r="Q365" s="53"/>
      <c r="R365" s="53"/>
      <c r="S365" s="53"/>
      <c r="T365" s="53"/>
      <c r="U365" s="53"/>
      <c r="V365" s="53"/>
      <c r="W365" s="53"/>
      <c r="X365" s="53"/>
    </row>
    <row r="366" spans="1:24">
      <c r="A366" s="53"/>
      <c r="B366" s="5" t="s">
        <v>3657</v>
      </c>
      <c r="C366" s="5" t="s">
        <v>576</v>
      </c>
      <c r="D366" s="11" t="s">
        <v>620</v>
      </c>
      <c r="E366" s="11"/>
      <c r="F366" s="11"/>
      <c r="G366" s="26" t="s">
        <v>35</v>
      </c>
      <c r="H366" s="26"/>
      <c r="I366" s="53"/>
      <c r="J366" s="81" t="str">
        <f t="shared" si="1"/>
        <v>INSERT INTO CHUYENDI VALUES ('C0362', 'G0019', 'G0035', '', '', 'MT002');</v>
      </c>
      <c r="K366" s="82"/>
      <c r="L366" s="82"/>
      <c r="M366" s="82"/>
      <c r="N366" s="82"/>
      <c r="O366" s="82"/>
      <c r="P366" s="82"/>
      <c r="Q366" s="53"/>
      <c r="R366" s="53"/>
      <c r="S366" s="53"/>
      <c r="T366" s="53"/>
      <c r="U366" s="53"/>
      <c r="V366" s="53"/>
      <c r="W366" s="53"/>
      <c r="X366" s="53"/>
    </row>
    <row r="367" spans="1:24">
      <c r="A367" s="53"/>
      <c r="B367" s="5" t="s">
        <v>3658</v>
      </c>
      <c r="C367" s="5" t="s">
        <v>576</v>
      </c>
      <c r="D367" s="11" t="s">
        <v>623</v>
      </c>
      <c r="E367" s="11"/>
      <c r="F367" s="11"/>
      <c r="G367" s="26" t="s">
        <v>35</v>
      </c>
      <c r="H367" s="26"/>
      <c r="I367" s="53"/>
      <c r="J367" s="81" t="str">
        <f t="shared" si="1"/>
        <v>INSERT INTO CHUYENDI VALUES ('C0363', 'G0019', 'G0036', '', '', 'MT002');</v>
      </c>
      <c r="K367" s="82"/>
      <c r="L367" s="82"/>
      <c r="M367" s="82"/>
      <c r="N367" s="82"/>
      <c r="O367" s="82"/>
      <c r="P367" s="82"/>
      <c r="Q367" s="53"/>
      <c r="R367" s="53"/>
      <c r="S367" s="53"/>
      <c r="T367" s="53"/>
      <c r="U367" s="53"/>
      <c r="V367" s="53"/>
      <c r="W367" s="53"/>
      <c r="X367" s="53"/>
    </row>
    <row r="368" spans="1:24">
      <c r="A368" s="53"/>
      <c r="B368" s="5" t="s">
        <v>3659</v>
      </c>
      <c r="C368" s="5" t="s">
        <v>576</v>
      </c>
      <c r="D368" s="11" t="s">
        <v>625</v>
      </c>
      <c r="E368" s="11"/>
      <c r="F368" s="11"/>
      <c r="G368" s="26" t="s">
        <v>35</v>
      </c>
      <c r="H368" s="26"/>
      <c r="I368" s="53"/>
      <c r="J368" s="81" t="str">
        <f t="shared" si="1"/>
        <v>INSERT INTO CHUYENDI VALUES ('C0364', 'G0019', 'G0037', '', '', 'MT002');</v>
      </c>
      <c r="K368" s="82"/>
      <c r="L368" s="82"/>
      <c r="M368" s="82"/>
      <c r="N368" s="82"/>
      <c r="O368" s="82"/>
      <c r="P368" s="82"/>
      <c r="Q368" s="53"/>
      <c r="R368" s="53"/>
      <c r="S368" s="53"/>
      <c r="T368" s="53"/>
      <c r="U368" s="53"/>
      <c r="V368" s="53"/>
      <c r="W368" s="53"/>
      <c r="X368" s="53"/>
    </row>
    <row r="369" spans="1:24">
      <c r="A369" s="53"/>
      <c r="B369" s="5" t="s">
        <v>3660</v>
      </c>
      <c r="C369" s="5" t="s">
        <v>576</v>
      </c>
      <c r="D369" s="11" t="s">
        <v>628</v>
      </c>
      <c r="E369" s="11"/>
      <c r="F369" s="11"/>
      <c r="G369" s="26" t="s">
        <v>35</v>
      </c>
      <c r="H369" s="26"/>
      <c r="I369" s="53"/>
      <c r="J369" s="81" t="str">
        <f t="shared" si="1"/>
        <v>INSERT INTO CHUYENDI VALUES ('C0365', 'G0019', 'G0038', '', '', 'MT002');</v>
      </c>
      <c r="K369" s="82"/>
      <c r="L369" s="82"/>
      <c r="M369" s="82"/>
      <c r="N369" s="82"/>
      <c r="O369" s="82"/>
      <c r="P369" s="82"/>
      <c r="Q369" s="53"/>
      <c r="R369" s="53"/>
      <c r="S369" s="53"/>
      <c r="T369" s="53"/>
      <c r="U369" s="53"/>
      <c r="V369" s="53"/>
      <c r="W369" s="53"/>
      <c r="X369" s="53"/>
    </row>
    <row r="370" spans="1:24">
      <c r="A370" s="53"/>
      <c r="B370" s="5" t="s">
        <v>3661</v>
      </c>
      <c r="C370" s="5" t="s">
        <v>576</v>
      </c>
      <c r="D370" s="11" t="s">
        <v>631</v>
      </c>
      <c r="E370" s="11"/>
      <c r="F370" s="11"/>
      <c r="G370" s="26" t="s">
        <v>35</v>
      </c>
      <c r="H370" s="26"/>
      <c r="I370" s="53"/>
      <c r="J370" s="81" t="str">
        <f t="shared" si="1"/>
        <v>INSERT INTO CHUYENDI VALUES ('C0366', 'G0019', 'G0039', '', '', 'MT002');</v>
      </c>
      <c r="K370" s="82"/>
      <c r="L370" s="82"/>
      <c r="M370" s="82"/>
      <c r="N370" s="82"/>
      <c r="O370" s="82"/>
      <c r="P370" s="82"/>
      <c r="Q370" s="53"/>
      <c r="R370" s="53"/>
      <c r="S370" s="53"/>
      <c r="T370" s="53"/>
      <c r="U370" s="53"/>
      <c r="V370" s="53"/>
      <c r="W370" s="53"/>
      <c r="X370" s="53"/>
    </row>
    <row r="371" spans="1:24">
      <c r="A371" s="53"/>
      <c r="B371" s="5" t="s">
        <v>3662</v>
      </c>
      <c r="C371" s="5" t="s">
        <v>576</v>
      </c>
      <c r="D371" s="11" t="s">
        <v>633</v>
      </c>
      <c r="E371" s="11"/>
      <c r="F371" s="11"/>
      <c r="G371" s="26" t="s">
        <v>35</v>
      </c>
      <c r="H371" s="26"/>
      <c r="I371" s="53"/>
      <c r="J371" s="81" t="str">
        <f t="shared" si="1"/>
        <v>INSERT INTO CHUYENDI VALUES ('C0367', 'G0019', 'G0040', '', '', 'MT002');</v>
      </c>
      <c r="K371" s="82"/>
      <c r="L371" s="82"/>
      <c r="M371" s="82"/>
      <c r="N371" s="82"/>
      <c r="O371" s="82"/>
      <c r="P371" s="82"/>
      <c r="Q371" s="53"/>
      <c r="R371" s="53"/>
      <c r="S371" s="53"/>
      <c r="T371" s="53"/>
      <c r="U371" s="53"/>
      <c r="V371" s="53"/>
      <c r="W371" s="53"/>
      <c r="X371" s="53"/>
    </row>
    <row r="372" spans="1:24">
      <c r="A372" s="53"/>
      <c r="B372" s="5" t="s">
        <v>3663</v>
      </c>
      <c r="C372" s="5" t="s">
        <v>576</v>
      </c>
      <c r="D372" s="11" t="s">
        <v>635</v>
      </c>
      <c r="E372" s="11"/>
      <c r="F372" s="11"/>
      <c r="G372" s="26" t="s">
        <v>35</v>
      </c>
      <c r="H372" s="26"/>
      <c r="I372" s="53"/>
      <c r="J372" s="81" t="str">
        <f t="shared" si="1"/>
        <v>INSERT INTO CHUYENDI VALUES ('C0368', 'G0019', 'G0041', '', '', 'MT002');</v>
      </c>
      <c r="K372" s="82"/>
      <c r="L372" s="82"/>
      <c r="M372" s="82"/>
      <c r="N372" s="82"/>
      <c r="O372" s="82"/>
      <c r="P372" s="82"/>
      <c r="Q372" s="53"/>
      <c r="R372" s="53"/>
      <c r="S372" s="53"/>
      <c r="T372" s="53"/>
      <c r="U372" s="53"/>
      <c r="V372" s="53"/>
      <c r="W372" s="53"/>
      <c r="X372" s="53"/>
    </row>
    <row r="373" spans="1:24">
      <c r="A373" s="53"/>
      <c r="B373" s="5" t="s">
        <v>3664</v>
      </c>
      <c r="C373" s="5" t="s">
        <v>576</v>
      </c>
      <c r="D373" s="11" t="s">
        <v>638</v>
      </c>
      <c r="E373" s="11"/>
      <c r="F373" s="11"/>
      <c r="G373" s="26" t="s">
        <v>35</v>
      </c>
      <c r="H373" s="26"/>
      <c r="I373" s="53"/>
      <c r="J373" s="81" t="str">
        <f t="shared" si="1"/>
        <v>INSERT INTO CHUYENDI VALUES ('C0369', 'G0019', 'G0042', '', '', 'MT002');</v>
      </c>
      <c r="K373" s="82"/>
      <c r="L373" s="82"/>
      <c r="M373" s="82"/>
      <c r="N373" s="82"/>
      <c r="O373" s="82"/>
      <c r="P373" s="82"/>
      <c r="Q373" s="53"/>
      <c r="R373" s="53"/>
      <c r="S373" s="53"/>
      <c r="T373" s="53"/>
      <c r="U373" s="53"/>
      <c r="V373" s="53"/>
      <c r="W373" s="53"/>
      <c r="X373" s="53"/>
    </row>
    <row r="374" spans="1:24">
      <c r="A374" s="53"/>
      <c r="B374" s="5" t="s">
        <v>3665</v>
      </c>
      <c r="C374" s="5" t="s">
        <v>576</v>
      </c>
      <c r="D374" s="11" t="s">
        <v>640</v>
      </c>
      <c r="E374" s="11"/>
      <c r="F374" s="11"/>
      <c r="G374" s="26" t="s">
        <v>35</v>
      </c>
      <c r="H374" s="26"/>
      <c r="I374" s="53"/>
      <c r="J374" s="81" t="str">
        <f t="shared" si="1"/>
        <v>INSERT INTO CHUYENDI VALUES ('C0370', 'G0019', 'G0043', '', '', 'MT002');</v>
      </c>
      <c r="K374" s="82"/>
      <c r="L374" s="82"/>
      <c r="M374" s="82"/>
      <c r="N374" s="82"/>
      <c r="O374" s="82"/>
      <c r="P374" s="82"/>
      <c r="Q374" s="53"/>
      <c r="R374" s="53"/>
      <c r="S374" s="53"/>
      <c r="T374" s="53"/>
      <c r="U374" s="53"/>
      <c r="V374" s="53"/>
      <c r="W374" s="53"/>
      <c r="X374" s="53"/>
    </row>
    <row r="375" spans="1:24">
      <c r="A375" s="53"/>
      <c r="B375" s="5" t="s">
        <v>3666</v>
      </c>
      <c r="C375" s="5" t="s">
        <v>576</v>
      </c>
      <c r="D375" s="11" t="s">
        <v>642</v>
      </c>
      <c r="E375" s="11"/>
      <c r="F375" s="11"/>
      <c r="G375" s="26" t="s">
        <v>35</v>
      </c>
      <c r="H375" s="26"/>
      <c r="I375" s="53"/>
      <c r="J375" s="81" t="str">
        <f t="shared" si="1"/>
        <v>INSERT INTO CHUYENDI VALUES ('C0371', 'G0019', 'G0044', '', '', 'MT002');</v>
      </c>
      <c r="K375" s="82"/>
      <c r="L375" s="82"/>
      <c r="M375" s="82"/>
      <c r="N375" s="82"/>
      <c r="O375" s="82"/>
      <c r="P375" s="82"/>
      <c r="Q375" s="53"/>
      <c r="R375" s="53"/>
      <c r="S375" s="53"/>
      <c r="T375" s="53"/>
      <c r="U375" s="53"/>
      <c r="V375" s="53"/>
      <c r="W375" s="53"/>
      <c r="X375" s="53"/>
    </row>
    <row r="376" spans="1:24">
      <c r="A376" s="53"/>
      <c r="B376" s="5" t="s">
        <v>3667</v>
      </c>
      <c r="C376" s="5" t="s">
        <v>576</v>
      </c>
      <c r="D376" s="11" t="s">
        <v>644</v>
      </c>
      <c r="E376" s="11"/>
      <c r="F376" s="11"/>
      <c r="G376" s="26" t="s">
        <v>35</v>
      </c>
      <c r="H376" s="26"/>
      <c r="I376" s="53"/>
      <c r="J376" s="81" t="str">
        <f t="shared" si="1"/>
        <v>INSERT INTO CHUYENDI VALUES ('C0372', 'G0019', 'G0045', '', '', 'MT002');</v>
      </c>
      <c r="K376" s="82"/>
      <c r="L376" s="82"/>
      <c r="M376" s="82"/>
      <c r="N376" s="82"/>
      <c r="O376" s="82"/>
      <c r="P376" s="82"/>
      <c r="Q376" s="53"/>
      <c r="R376" s="53"/>
      <c r="S376" s="53"/>
      <c r="T376" s="53"/>
      <c r="U376" s="53"/>
      <c r="V376" s="53"/>
      <c r="W376" s="53"/>
      <c r="X376" s="53"/>
    </row>
    <row r="377" spans="1:24">
      <c r="A377" s="53"/>
      <c r="B377" s="5" t="s">
        <v>3668</v>
      </c>
      <c r="C377" s="5" t="s">
        <v>576</v>
      </c>
      <c r="D377" s="11" t="s">
        <v>647</v>
      </c>
      <c r="E377" s="11"/>
      <c r="F377" s="11"/>
      <c r="G377" s="26" t="s">
        <v>35</v>
      </c>
      <c r="H377" s="26"/>
      <c r="I377" s="53"/>
      <c r="J377" s="81" t="str">
        <f t="shared" si="1"/>
        <v>INSERT INTO CHUYENDI VALUES ('C0373', 'G0019', 'G0046', '', '', 'MT002');</v>
      </c>
      <c r="K377" s="82"/>
      <c r="L377" s="82"/>
      <c r="M377" s="82"/>
      <c r="N377" s="82"/>
      <c r="O377" s="82"/>
      <c r="P377" s="82"/>
      <c r="Q377" s="53"/>
      <c r="R377" s="53"/>
      <c r="S377" s="53"/>
      <c r="T377" s="53"/>
      <c r="U377" s="53"/>
      <c r="V377" s="53"/>
      <c r="W377" s="53"/>
      <c r="X377" s="53"/>
    </row>
    <row r="378" spans="1:24">
      <c r="A378" s="53"/>
      <c r="B378" s="5" t="s">
        <v>3669</v>
      </c>
      <c r="C378" s="5" t="s">
        <v>576</v>
      </c>
      <c r="D378" s="11" t="s">
        <v>649</v>
      </c>
      <c r="E378" s="11"/>
      <c r="F378" s="11"/>
      <c r="G378" s="26" t="s">
        <v>35</v>
      </c>
      <c r="H378" s="26"/>
      <c r="I378" s="53"/>
      <c r="J378" s="81" t="str">
        <f t="shared" si="1"/>
        <v>INSERT INTO CHUYENDI VALUES ('C0374', 'G0019', 'G0047', '', '', 'MT002');</v>
      </c>
      <c r="K378" s="82"/>
      <c r="L378" s="82"/>
      <c r="M378" s="82"/>
      <c r="N378" s="82"/>
      <c r="O378" s="82"/>
      <c r="P378" s="82"/>
      <c r="Q378" s="53"/>
      <c r="R378" s="53"/>
      <c r="S378" s="53"/>
      <c r="T378" s="53"/>
      <c r="U378" s="53"/>
      <c r="V378" s="53"/>
      <c r="W378" s="53"/>
      <c r="X378" s="53"/>
    </row>
    <row r="379" spans="1:24">
      <c r="A379" s="53"/>
      <c r="B379" s="5" t="s">
        <v>3670</v>
      </c>
      <c r="C379" s="5" t="s">
        <v>576</v>
      </c>
      <c r="D379" s="11" t="s">
        <v>651</v>
      </c>
      <c r="E379" s="11"/>
      <c r="F379" s="11"/>
      <c r="G379" s="26" t="s">
        <v>35</v>
      </c>
      <c r="H379" s="26"/>
      <c r="I379" s="53"/>
      <c r="J379" s="81" t="str">
        <f t="shared" si="1"/>
        <v>INSERT INTO CHUYENDI VALUES ('C0375', 'G0019', 'G0048', '', '', 'MT002');</v>
      </c>
      <c r="K379" s="82"/>
      <c r="L379" s="82"/>
      <c r="M379" s="82"/>
      <c r="N379" s="82"/>
      <c r="O379" s="82"/>
      <c r="P379" s="82"/>
      <c r="Q379" s="53"/>
      <c r="R379" s="53"/>
      <c r="S379" s="53"/>
      <c r="T379" s="53"/>
      <c r="U379" s="53"/>
      <c r="V379" s="53"/>
      <c r="W379" s="53"/>
      <c r="X379" s="53"/>
    </row>
    <row r="380" spans="1:24">
      <c r="A380" s="53"/>
      <c r="B380" s="5" t="s">
        <v>3671</v>
      </c>
      <c r="C380" s="5" t="s">
        <v>576</v>
      </c>
      <c r="D380" s="11" t="s">
        <v>654</v>
      </c>
      <c r="E380" s="11"/>
      <c r="F380" s="11"/>
      <c r="G380" s="26" t="s">
        <v>35</v>
      </c>
      <c r="H380" s="26"/>
      <c r="I380" s="53"/>
      <c r="J380" s="81" t="str">
        <f t="shared" si="1"/>
        <v>INSERT INTO CHUYENDI VALUES ('C0376', 'G0019', 'G0049', '', '', 'MT002');</v>
      </c>
      <c r="K380" s="82"/>
      <c r="L380" s="82"/>
      <c r="M380" s="82"/>
      <c r="N380" s="82"/>
      <c r="O380" s="82"/>
      <c r="P380" s="82"/>
      <c r="Q380" s="53"/>
      <c r="R380" s="53"/>
      <c r="S380" s="53"/>
      <c r="T380" s="53"/>
      <c r="U380" s="53"/>
      <c r="V380" s="53"/>
      <c r="W380" s="53"/>
      <c r="X380" s="53"/>
    </row>
    <row r="381" spans="1:24">
      <c r="A381" s="53"/>
      <c r="B381" s="5" t="s">
        <v>3672</v>
      </c>
      <c r="C381" s="5" t="s">
        <v>576</v>
      </c>
      <c r="D381" s="11" t="s">
        <v>657</v>
      </c>
      <c r="E381" s="11"/>
      <c r="F381" s="11"/>
      <c r="G381" s="26" t="s">
        <v>35</v>
      </c>
      <c r="H381" s="26"/>
      <c r="I381" s="53"/>
      <c r="J381" s="81" t="str">
        <f t="shared" si="1"/>
        <v>INSERT INTO CHUYENDI VALUES ('C0377', 'G0019', 'G0050', '', '', 'MT002');</v>
      </c>
      <c r="K381" s="82"/>
      <c r="L381" s="82"/>
      <c r="M381" s="82"/>
      <c r="N381" s="82"/>
      <c r="O381" s="82"/>
      <c r="P381" s="82"/>
      <c r="Q381" s="53"/>
      <c r="R381" s="53"/>
      <c r="S381" s="53"/>
      <c r="T381" s="53"/>
      <c r="U381" s="53"/>
      <c r="V381" s="53"/>
      <c r="W381" s="53"/>
      <c r="X381" s="53"/>
    </row>
    <row r="382" spans="1:24">
      <c r="A382" s="53"/>
      <c r="B382" s="5" t="s">
        <v>3673</v>
      </c>
      <c r="C382" s="5" t="s">
        <v>576</v>
      </c>
      <c r="D382" s="11" t="s">
        <v>659</v>
      </c>
      <c r="E382" s="11"/>
      <c r="F382" s="11"/>
      <c r="G382" s="26" t="s">
        <v>35</v>
      </c>
      <c r="H382" s="26"/>
      <c r="I382" s="53"/>
      <c r="J382" s="81" t="str">
        <f t="shared" si="1"/>
        <v>INSERT INTO CHUYENDI VALUES ('C0378', 'G0019', 'G0051', '', '', 'MT002');</v>
      </c>
      <c r="K382" s="82"/>
      <c r="L382" s="82"/>
      <c r="M382" s="82"/>
      <c r="N382" s="82"/>
      <c r="O382" s="82"/>
      <c r="P382" s="82"/>
      <c r="Q382" s="53"/>
      <c r="R382" s="53"/>
      <c r="S382" s="53"/>
      <c r="T382" s="53"/>
      <c r="U382" s="53"/>
      <c r="V382" s="53"/>
      <c r="W382" s="53"/>
      <c r="X382" s="53"/>
    </row>
    <row r="383" spans="1:24">
      <c r="A383" s="53"/>
      <c r="B383" s="5" t="s">
        <v>3674</v>
      </c>
      <c r="C383" s="5" t="s">
        <v>576</v>
      </c>
      <c r="D383" s="11" t="s">
        <v>662</v>
      </c>
      <c r="E383" s="11"/>
      <c r="F383" s="11"/>
      <c r="G383" s="26" t="s">
        <v>35</v>
      </c>
      <c r="H383" s="26"/>
      <c r="I383" s="53"/>
      <c r="J383" s="81" t="str">
        <f t="shared" si="1"/>
        <v>INSERT INTO CHUYENDI VALUES ('C0379', 'G0019', 'G0052', '', '', 'MT002');</v>
      </c>
      <c r="K383" s="82"/>
      <c r="L383" s="82"/>
      <c r="M383" s="82"/>
      <c r="N383" s="82"/>
      <c r="O383" s="82"/>
      <c r="P383" s="82"/>
      <c r="Q383" s="53"/>
      <c r="R383" s="53"/>
      <c r="S383" s="53"/>
      <c r="T383" s="53"/>
      <c r="U383" s="53"/>
      <c r="V383" s="53"/>
      <c r="W383" s="53"/>
      <c r="X383" s="53"/>
    </row>
    <row r="384" spans="1:24">
      <c r="A384" s="53"/>
      <c r="B384" s="5" t="s">
        <v>3675</v>
      </c>
      <c r="C384" s="5" t="s">
        <v>576</v>
      </c>
      <c r="D384" s="11" t="s">
        <v>664</v>
      </c>
      <c r="E384" s="11"/>
      <c r="F384" s="11"/>
      <c r="G384" s="26" t="s">
        <v>35</v>
      </c>
      <c r="H384" s="26"/>
      <c r="I384" s="53"/>
      <c r="J384" s="81" t="str">
        <f t="shared" si="1"/>
        <v>INSERT INTO CHUYENDI VALUES ('C0380', 'G0019', 'G0053', '', '', 'MT002');</v>
      </c>
      <c r="K384" s="82"/>
      <c r="L384" s="82"/>
      <c r="M384" s="82"/>
      <c r="N384" s="82"/>
      <c r="O384" s="82"/>
      <c r="P384" s="82"/>
      <c r="Q384" s="53"/>
      <c r="R384" s="53"/>
      <c r="S384" s="53"/>
      <c r="T384" s="53"/>
      <c r="U384" s="53"/>
      <c r="V384" s="53"/>
      <c r="W384" s="53"/>
      <c r="X384" s="53"/>
    </row>
    <row r="385" spans="1:24">
      <c r="A385" s="53"/>
      <c r="B385" s="5" t="s">
        <v>3676</v>
      </c>
      <c r="C385" s="5" t="s">
        <v>576</v>
      </c>
      <c r="D385" s="11" t="s">
        <v>666</v>
      </c>
      <c r="E385" s="11"/>
      <c r="F385" s="11"/>
      <c r="G385" s="26" t="s">
        <v>35</v>
      </c>
      <c r="H385" s="26"/>
      <c r="I385" s="53"/>
      <c r="J385" s="81" t="str">
        <f t="shared" si="1"/>
        <v>INSERT INTO CHUYENDI VALUES ('C0381', 'G0019', 'G0054', '', '', 'MT002');</v>
      </c>
      <c r="K385" s="82"/>
      <c r="L385" s="82"/>
      <c r="M385" s="82"/>
      <c r="N385" s="82"/>
      <c r="O385" s="82"/>
      <c r="P385" s="82"/>
      <c r="Q385" s="53"/>
      <c r="R385" s="53"/>
      <c r="S385" s="53"/>
      <c r="T385" s="53"/>
      <c r="U385" s="53"/>
      <c r="V385" s="53"/>
      <c r="W385" s="53"/>
      <c r="X385" s="53"/>
    </row>
    <row r="386" spans="1:24">
      <c r="A386" s="53"/>
      <c r="B386" s="5" t="s">
        <v>3677</v>
      </c>
      <c r="C386" s="5" t="s">
        <v>576</v>
      </c>
      <c r="D386" s="11" t="s">
        <v>60</v>
      </c>
      <c r="E386" s="11"/>
      <c r="F386" s="11"/>
      <c r="G386" s="26" t="s">
        <v>35</v>
      </c>
      <c r="H386" s="26"/>
      <c r="I386" s="53"/>
      <c r="J386" s="81" t="str">
        <f t="shared" si="1"/>
        <v>INSERT INTO CHUYENDI VALUES ('C0382', 'G0019', 'G0055', '', '', 'MT002');</v>
      </c>
      <c r="K386" s="82"/>
      <c r="L386" s="82"/>
      <c r="M386" s="82"/>
      <c r="N386" s="82"/>
      <c r="O386" s="82"/>
      <c r="P386" s="82"/>
      <c r="Q386" s="53"/>
      <c r="R386" s="53"/>
      <c r="S386" s="53"/>
      <c r="T386" s="53"/>
      <c r="U386" s="53"/>
      <c r="V386" s="53"/>
      <c r="W386" s="53"/>
      <c r="X386" s="53"/>
    </row>
    <row r="387" spans="1:24">
      <c r="A387" s="53"/>
      <c r="B387" s="5" t="s">
        <v>3678</v>
      </c>
      <c r="C387" s="5" t="s">
        <v>590</v>
      </c>
      <c r="D387" s="11" t="s">
        <v>59</v>
      </c>
      <c r="E387" s="11"/>
      <c r="F387" s="11"/>
      <c r="G387" s="26" t="s">
        <v>35</v>
      </c>
      <c r="H387" s="26"/>
      <c r="I387" s="53"/>
      <c r="J387" s="81" t="str">
        <f t="shared" si="1"/>
        <v>INSERT INTO CHUYENDI VALUES ('C0383', 'G0024', 'G0015', '', '', 'MT002');</v>
      </c>
      <c r="K387" s="82"/>
      <c r="L387" s="82"/>
      <c r="M387" s="82"/>
      <c r="N387" s="82"/>
      <c r="O387" s="82"/>
      <c r="P387" s="82"/>
      <c r="Q387" s="53"/>
      <c r="R387" s="53"/>
      <c r="S387" s="53"/>
      <c r="T387" s="53"/>
      <c r="U387" s="53"/>
      <c r="V387" s="53"/>
      <c r="W387" s="53"/>
      <c r="X387" s="53"/>
    </row>
    <row r="388" spans="1:24">
      <c r="A388" s="53"/>
      <c r="B388" s="5" t="s">
        <v>3679</v>
      </c>
      <c r="C388" s="5" t="s">
        <v>590</v>
      </c>
      <c r="D388" s="11" t="s">
        <v>567</v>
      </c>
      <c r="E388" s="11"/>
      <c r="F388" s="11"/>
      <c r="G388" s="26" t="s">
        <v>35</v>
      </c>
      <c r="H388" s="26"/>
      <c r="I388" s="53"/>
      <c r="J388" s="81" t="str">
        <f t="shared" si="1"/>
        <v>INSERT INTO CHUYENDI VALUES ('C0384', 'G0024', 'G0016', '', '', 'MT002');</v>
      </c>
      <c r="K388" s="82"/>
      <c r="L388" s="82"/>
      <c r="M388" s="82"/>
      <c r="N388" s="82"/>
      <c r="O388" s="82"/>
      <c r="P388" s="82"/>
      <c r="Q388" s="53"/>
      <c r="R388" s="53"/>
      <c r="S388" s="53"/>
      <c r="T388" s="53"/>
      <c r="U388" s="53"/>
      <c r="V388" s="53"/>
      <c r="W388" s="53"/>
      <c r="X388" s="53"/>
    </row>
    <row r="389" spans="1:24">
      <c r="A389" s="53"/>
      <c r="B389" s="5" t="s">
        <v>3680</v>
      </c>
      <c r="C389" s="5" t="s">
        <v>590</v>
      </c>
      <c r="D389" s="11" t="s">
        <v>570</v>
      </c>
      <c r="E389" s="11"/>
      <c r="F389" s="11"/>
      <c r="G389" s="26" t="s">
        <v>35</v>
      </c>
      <c r="H389" s="26"/>
      <c r="I389" s="53"/>
      <c r="J389" s="81" t="str">
        <f t="shared" si="1"/>
        <v>INSERT INTO CHUYENDI VALUES ('C0385', 'G0024', 'G0017', '', '', 'MT002');</v>
      </c>
      <c r="K389" s="82"/>
      <c r="L389" s="82"/>
      <c r="M389" s="82"/>
      <c r="N389" s="82"/>
      <c r="O389" s="82"/>
      <c r="P389" s="82"/>
      <c r="Q389" s="53"/>
      <c r="R389" s="53"/>
      <c r="S389" s="53"/>
      <c r="T389" s="53"/>
      <c r="U389" s="53"/>
      <c r="V389" s="53"/>
      <c r="W389" s="53"/>
      <c r="X389" s="53"/>
    </row>
    <row r="390" spans="1:24">
      <c r="A390" s="53"/>
      <c r="B390" s="5" t="s">
        <v>3681</v>
      </c>
      <c r="C390" s="5" t="s">
        <v>590</v>
      </c>
      <c r="D390" s="11" t="s">
        <v>573</v>
      </c>
      <c r="E390" s="11"/>
      <c r="F390" s="11"/>
      <c r="G390" s="26" t="s">
        <v>35</v>
      </c>
      <c r="H390" s="26"/>
      <c r="I390" s="53"/>
      <c r="J390" s="81" t="str">
        <f t="shared" si="1"/>
        <v>INSERT INTO CHUYENDI VALUES ('C0386', 'G0024', 'G0018', '', '', 'MT002');</v>
      </c>
      <c r="K390" s="82"/>
      <c r="L390" s="82"/>
      <c r="M390" s="82"/>
      <c r="N390" s="82"/>
      <c r="O390" s="82"/>
      <c r="P390" s="82"/>
      <c r="Q390" s="53"/>
      <c r="R390" s="53"/>
      <c r="S390" s="53"/>
      <c r="T390" s="53"/>
      <c r="U390" s="53"/>
      <c r="V390" s="53"/>
      <c r="W390" s="53"/>
      <c r="X390" s="53"/>
    </row>
    <row r="391" spans="1:24">
      <c r="A391" s="53"/>
      <c r="B391" s="5" t="s">
        <v>3682</v>
      </c>
      <c r="C391" s="5" t="s">
        <v>590</v>
      </c>
      <c r="D391" s="11" t="s">
        <v>576</v>
      </c>
      <c r="E391" s="11"/>
      <c r="F391" s="11"/>
      <c r="G391" s="26" t="s">
        <v>35</v>
      </c>
      <c r="H391" s="26"/>
      <c r="I391" s="53"/>
      <c r="J391" s="81" t="str">
        <f t="shared" si="1"/>
        <v>INSERT INTO CHUYENDI VALUES ('C0387', 'G0024', 'G0019', '', '', 'MT002');</v>
      </c>
      <c r="K391" s="82"/>
      <c r="L391" s="82"/>
      <c r="M391" s="82"/>
      <c r="N391" s="82"/>
      <c r="O391" s="82"/>
      <c r="P391" s="82"/>
      <c r="Q391" s="53"/>
      <c r="R391" s="53"/>
      <c r="S391" s="53"/>
      <c r="T391" s="53"/>
      <c r="U391" s="53"/>
      <c r="V391" s="53"/>
      <c r="W391" s="53"/>
      <c r="X391" s="53"/>
    </row>
    <row r="392" spans="1:24">
      <c r="A392" s="53"/>
      <c r="B392" s="5" t="s">
        <v>3683</v>
      </c>
      <c r="C392" s="5" t="s">
        <v>590</v>
      </c>
      <c r="D392" s="11" t="s">
        <v>578</v>
      </c>
      <c r="E392" s="11"/>
      <c r="F392" s="11"/>
      <c r="G392" s="26" t="s">
        <v>35</v>
      </c>
      <c r="H392" s="26"/>
      <c r="I392" s="53"/>
      <c r="J392" s="81" t="str">
        <f t="shared" si="1"/>
        <v>INSERT INTO CHUYENDI VALUES ('C0388', 'G0024', 'G0020', '', '', 'MT002');</v>
      </c>
      <c r="K392" s="82"/>
      <c r="L392" s="82"/>
      <c r="M392" s="82"/>
      <c r="N392" s="82"/>
      <c r="O392" s="82"/>
      <c r="P392" s="82"/>
      <c r="Q392" s="53"/>
      <c r="R392" s="53"/>
      <c r="S392" s="53"/>
      <c r="T392" s="53"/>
      <c r="U392" s="53"/>
      <c r="V392" s="53"/>
      <c r="W392" s="53"/>
      <c r="X392" s="53"/>
    </row>
    <row r="393" spans="1:24">
      <c r="A393" s="53"/>
      <c r="B393" s="5" t="s">
        <v>3684</v>
      </c>
      <c r="C393" s="5" t="s">
        <v>590</v>
      </c>
      <c r="D393" s="11" t="s">
        <v>581</v>
      </c>
      <c r="E393" s="11"/>
      <c r="F393" s="11"/>
      <c r="G393" s="26" t="s">
        <v>35</v>
      </c>
      <c r="H393" s="26"/>
      <c r="I393" s="53"/>
      <c r="J393" s="81" t="str">
        <f t="shared" si="1"/>
        <v>INSERT INTO CHUYENDI VALUES ('C0389', 'G0024', 'G0021', '', '', 'MT002');</v>
      </c>
      <c r="K393" s="82"/>
      <c r="L393" s="82"/>
      <c r="M393" s="82"/>
      <c r="N393" s="82"/>
      <c r="O393" s="82"/>
      <c r="P393" s="82"/>
      <c r="Q393" s="53"/>
      <c r="R393" s="53"/>
      <c r="S393" s="53"/>
      <c r="T393" s="53"/>
      <c r="U393" s="53"/>
      <c r="V393" s="53"/>
      <c r="W393" s="53"/>
      <c r="X393" s="53"/>
    </row>
    <row r="394" spans="1:24">
      <c r="A394" s="53"/>
      <c r="B394" s="5" t="s">
        <v>3685</v>
      </c>
      <c r="C394" s="5" t="s">
        <v>590</v>
      </c>
      <c r="D394" s="11" t="s">
        <v>584</v>
      </c>
      <c r="E394" s="11"/>
      <c r="F394" s="11"/>
      <c r="G394" s="26" t="s">
        <v>35</v>
      </c>
      <c r="H394" s="26"/>
      <c r="I394" s="53"/>
      <c r="J394" s="81" t="str">
        <f t="shared" si="1"/>
        <v>INSERT INTO CHUYENDI VALUES ('C0390', 'G0024', 'G0022', '', '', 'MT002');</v>
      </c>
      <c r="K394" s="82"/>
      <c r="L394" s="82"/>
      <c r="M394" s="82"/>
      <c r="N394" s="82"/>
      <c r="O394" s="82"/>
      <c r="P394" s="82"/>
      <c r="Q394" s="53"/>
      <c r="R394" s="53"/>
      <c r="S394" s="53"/>
      <c r="T394" s="53"/>
      <c r="U394" s="53"/>
      <c r="V394" s="53"/>
      <c r="W394" s="53"/>
      <c r="X394" s="53"/>
    </row>
    <row r="395" spans="1:24">
      <c r="A395" s="53"/>
      <c r="B395" s="5" t="s">
        <v>3686</v>
      </c>
      <c r="C395" s="5" t="s">
        <v>590</v>
      </c>
      <c r="D395" s="11" t="s">
        <v>587</v>
      </c>
      <c r="E395" s="11"/>
      <c r="F395" s="11"/>
      <c r="G395" s="26" t="s">
        <v>35</v>
      </c>
      <c r="H395" s="26"/>
      <c r="I395" s="53"/>
      <c r="J395" s="81" t="str">
        <f t="shared" si="1"/>
        <v>INSERT INTO CHUYENDI VALUES ('C0391', 'G0024', 'G0023', '', '', 'MT002');</v>
      </c>
      <c r="K395" s="82"/>
      <c r="L395" s="82"/>
      <c r="M395" s="82"/>
      <c r="N395" s="82"/>
      <c r="O395" s="82"/>
      <c r="P395" s="82"/>
      <c r="Q395" s="53"/>
      <c r="R395" s="53"/>
      <c r="S395" s="53"/>
      <c r="T395" s="53"/>
      <c r="U395" s="53"/>
      <c r="V395" s="53"/>
      <c r="W395" s="53"/>
      <c r="X395" s="53"/>
    </row>
    <row r="396" spans="1:24">
      <c r="A396" s="53"/>
      <c r="B396" s="5" t="s">
        <v>3687</v>
      </c>
      <c r="C396" s="5" t="s">
        <v>590</v>
      </c>
      <c r="D396" s="11" t="s">
        <v>593</v>
      </c>
      <c r="E396" s="11"/>
      <c r="F396" s="11"/>
      <c r="G396" s="26" t="s">
        <v>35</v>
      </c>
      <c r="H396" s="26"/>
      <c r="I396" s="53"/>
      <c r="J396" s="81" t="str">
        <f t="shared" si="1"/>
        <v>INSERT INTO CHUYENDI VALUES ('C0392', 'G0024', 'G0025', '', '', 'MT002');</v>
      </c>
      <c r="K396" s="82"/>
      <c r="L396" s="82"/>
      <c r="M396" s="82"/>
      <c r="N396" s="82"/>
      <c r="O396" s="82"/>
      <c r="P396" s="82"/>
      <c r="Q396" s="53"/>
      <c r="R396" s="53"/>
      <c r="S396" s="53"/>
      <c r="T396" s="53"/>
      <c r="U396" s="53"/>
      <c r="V396" s="53"/>
      <c r="W396" s="53"/>
      <c r="X396" s="53"/>
    </row>
    <row r="397" spans="1:24">
      <c r="A397" s="53"/>
      <c r="B397" s="5" t="s">
        <v>3688</v>
      </c>
      <c r="C397" s="5" t="s">
        <v>590</v>
      </c>
      <c r="D397" s="11" t="s">
        <v>596</v>
      </c>
      <c r="E397" s="11"/>
      <c r="F397" s="11"/>
      <c r="G397" s="26" t="s">
        <v>35</v>
      </c>
      <c r="H397" s="26"/>
      <c r="I397" s="53"/>
      <c r="J397" s="81" t="str">
        <f t="shared" si="1"/>
        <v>INSERT INTO CHUYENDI VALUES ('C0393', 'G0024', 'G0026', '', '', 'MT002');</v>
      </c>
      <c r="K397" s="82"/>
      <c r="L397" s="82"/>
      <c r="M397" s="82"/>
      <c r="N397" s="82"/>
      <c r="O397" s="82"/>
      <c r="P397" s="82"/>
      <c r="Q397" s="53"/>
      <c r="R397" s="53"/>
      <c r="S397" s="53"/>
      <c r="T397" s="53"/>
      <c r="U397" s="53"/>
      <c r="V397" s="53"/>
      <c r="W397" s="53"/>
      <c r="X397" s="53"/>
    </row>
    <row r="398" spans="1:24">
      <c r="A398" s="53"/>
      <c r="B398" s="5" t="s">
        <v>3689</v>
      </c>
      <c r="C398" s="5" t="s">
        <v>590</v>
      </c>
      <c r="D398" s="11" t="s">
        <v>599</v>
      </c>
      <c r="E398" s="11"/>
      <c r="F398" s="11"/>
      <c r="G398" s="26" t="s">
        <v>35</v>
      </c>
      <c r="H398" s="26"/>
      <c r="I398" s="53"/>
      <c r="J398" s="81" t="str">
        <f t="shared" si="1"/>
        <v>INSERT INTO CHUYENDI VALUES ('C0394', 'G0024', 'G0027', '', '', 'MT002');</v>
      </c>
      <c r="K398" s="82"/>
      <c r="L398" s="82"/>
      <c r="M398" s="82"/>
      <c r="N398" s="82"/>
      <c r="O398" s="82"/>
      <c r="P398" s="82"/>
      <c r="Q398" s="53"/>
      <c r="R398" s="53"/>
      <c r="S398" s="53"/>
      <c r="T398" s="53"/>
      <c r="U398" s="53"/>
      <c r="V398" s="53"/>
      <c r="W398" s="53"/>
      <c r="X398" s="53"/>
    </row>
    <row r="399" spans="1:24">
      <c r="A399" s="53"/>
      <c r="B399" s="5" t="s">
        <v>3690</v>
      </c>
      <c r="C399" s="5" t="s">
        <v>590</v>
      </c>
      <c r="D399" s="11" t="s">
        <v>77</v>
      </c>
      <c r="E399" s="11"/>
      <c r="F399" s="11"/>
      <c r="G399" s="26" t="s">
        <v>35</v>
      </c>
      <c r="H399" s="26"/>
      <c r="I399" s="53"/>
      <c r="J399" s="81" t="str">
        <f t="shared" si="1"/>
        <v>INSERT INTO CHUYENDI VALUES ('C0395', 'G0024', 'G0028', '', '', 'MT002');</v>
      </c>
      <c r="K399" s="82"/>
      <c r="L399" s="82"/>
      <c r="M399" s="82"/>
      <c r="N399" s="82"/>
      <c r="O399" s="82"/>
      <c r="P399" s="82"/>
      <c r="Q399" s="53"/>
      <c r="R399" s="53"/>
      <c r="S399" s="53"/>
      <c r="T399" s="53"/>
      <c r="U399" s="53"/>
      <c r="V399" s="53"/>
      <c r="W399" s="53"/>
      <c r="X399" s="53"/>
    </row>
    <row r="400" spans="1:24">
      <c r="A400" s="53"/>
      <c r="B400" s="5" t="s">
        <v>3691</v>
      </c>
      <c r="C400" s="5" t="s">
        <v>590</v>
      </c>
      <c r="D400" s="11" t="s">
        <v>604</v>
      </c>
      <c r="E400" s="11"/>
      <c r="F400" s="11"/>
      <c r="G400" s="26" t="s">
        <v>35</v>
      </c>
      <c r="H400" s="26"/>
      <c r="I400" s="53"/>
      <c r="J400" s="81" t="str">
        <f t="shared" si="1"/>
        <v>INSERT INTO CHUYENDI VALUES ('C0396', 'G0024', 'G0029', '', '', 'MT002');</v>
      </c>
      <c r="K400" s="82"/>
      <c r="L400" s="82"/>
      <c r="M400" s="82"/>
      <c r="N400" s="82"/>
      <c r="O400" s="82"/>
      <c r="P400" s="82"/>
      <c r="Q400" s="53"/>
      <c r="R400" s="53"/>
      <c r="S400" s="53"/>
      <c r="T400" s="53"/>
      <c r="U400" s="53"/>
      <c r="V400" s="53"/>
      <c r="W400" s="53"/>
      <c r="X400" s="53"/>
    </row>
    <row r="401" spans="1:24">
      <c r="A401" s="53"/>
      <c r="B401" s="5" t="s">
        <v>3692</v>
      </c>
      <c r="C401" s="5" t="s">
        <v>590</v>
      </c>
      <c r="D401" s="11" t="s">
        <v>607</v>
      </c>
      <c r="E401" s="11"/>
      <c r="F401" s="11"/>
      <c r="G401" s="26" t="s">
        <v>35</v>
      </c>
      <c r="H401" s="26"/>
      <c r="I401" s="53"/>
      <c r="J401" s="81" t="str">
        <f t="shared" si="1"/>
        <v>INSERT INTO CHUYENDI VALUES ('C0397', 'G0024', 'G0030', '', '', 'MT002');</v>
      </c>
      <c r="K401" s="82"/>
      <c r="L401" s="82"/>
      <c r="M401" s="82"/>
      <c r="N401" s="82"/>
      <c r="O401" s="82"/>
      <c r="P401" s="82"/>
      <c r="Q401" s="53"/>
      <c r="R401" s="53"/>
      <c r="S401" s="53"/>
      <c r="T401" s="53"/>
      <c r="U401" s="53"/>
      <c r="V401" s="53"/>
      <c r="W401" s="53"/>
      <c r="X401" s="53"/>
    </row>
    <row r="402" spans="1:24">
      <c r="A402" s="53"/>
      <c r="B402" s="5" t="s">
        <v>3693</v>
      </c>
      <c r="C402" s="5" t="s">
        <v>590</v>
      </c>
      <c r="D402" s="11" t="s">
        <v>609</v>
      </c>
      <c r="E402" s="11"/>
      <c r="F402" s="11"/>
      <c r="G402" s="26" t="s">
        <v>35</v>
      </c>
      <c r="H402" s="26"/>
      <c r="I402" s="53"/>
      <c r="J402" s="81" t="str">
        <f t="shared" si="1"/>
        <v>INSERT INTO CHUYENDI VALUES ('C0398', 'G0024', 'G0031', '', '', 'MT002');</v>
      </c>
      <c r="K402" s="82"/>
      <c r="L402" s="82"/>
      <c r="M402" s="82"/>
      <c r="N402" s="82"/>
      <c r="O402" s="82"/>
      <c r="P402" s="82"/>
      <c r="Q402" s="53"/>
      <c r="R402" s="53"/>
      <c r="S402" s="53"/>
      <c r="T402" s="53"/>
      <c r="U402" s="53"/>
      <c r="V402" s="53"/>
      <c r="W402" s="53"/>
      <c r="X402" s="53"/>
    </row>
    <row r="403" spans="1:24">
      <c r="A403" s="53"/>
      <c r="B403" s="5" t="s">
        <v>3694</v>
      </c>
      <c r="C403" s="5" t="s">
        <v>590</v>
      </c>
      <c r="D403" s="11" t="s">
        <v>612</v>
      </c>
      <c r="E403" s="11"/>
      <c r="F403" s="11"/>
      <c r="G403" s="26" t="s">
        <v>35</v>
      </c>
      <c r="H403" s="26"/>
      <c r="I403" s="53"/>
      <c r="J403" s="81" t="str">
        <f t="shared" si="1"/>
        <v>INSERT INTO CHUYENDI VALUES ('C0399', 'G0024', 'G0032', '', '', 'MT002');</v>
      </c>
      <c r="K403" s="82"/>
      <c r="L403" s="82"/>
      <c r="M403" s="82"/>
      <c r="N403" s="82"/>
      <c r="O403" s="82"/>
      <c r="P403" s="82"/>
      <c r="Q403" s="53"/>
      <c r="R403" s="53"/>
      <c r="S403" s="53"/>
      <c r="T403" s="53"/>
      <c r="U403" s="53"/>
      <c r="V403" s="53"/>
      <c r="W403" s="53"/>
      <c r="X403" s="53"/>
    </row>
    <row r="404" spans="1:24">
      <c r="A404" s="53"/>
      <c r="B404" s="5" t="s">
        <v>3695</v>
      </c>
      <c r="C404" s="5" t="s">
        <v>590</v>
      </c>
      <c r="D404" s="11" t="s">
        <v>615</v>
      </c>
      <c r="E404" s="11"/>
      <c r="F404" s="11"/>
      <c r="G404" s="26" t="s">
        <v>35</v>
      </c>
      <c r="H404" s="26"/>
      <c r="I404" s="53"/>
      <c r="J404" s="81" t="str">
        <f t="shared" si="1"/>
        <v>INSERT INTO CHUYENDI VALUES ('C0400', 'G0024', 'G0033', '', '', 'MT002');</v>
      </c>
      <c r="K404" s="82"/>
      <c r="L404" s="82"/>
      <c r="M404" s="82"/>
      <c r="N404" s="82"/>
      <c r="O404" s="82"/>
      <c r="P404" s="82"/>
      <c r="Q404" s="53"/>
      <c r="R404" s="53"/>
      <c r="S404" s="53"/>
      <c r="T404" s="53"/>
      <c r="U404" s="53"/>
      <c r="V404" s="53"/>
      <c r="W404" s="53"/>
      <c r="X404" s="53"/>
    </row>
    <row r="405" spans="1:24">
      <c r="A405" s="53"/>
      <c r="B405" s="5" t="s">
        <v>3696</v>
      </c>
      <c r="C405" s="5" t="s">
        <v>590</v>
      </c>
      <c r="D405" s="11" t="s">
        <v>618</v>
      </c>
      <c r="E405" s="11"/>
      <c r="F405" s="11"/>
      <c r="G405" s="26" t="s">
        <v>35</v>
      </c>
      <c r="H405" s="26"/>
      <c r="I405" s="53"/>
      <c r="J405" s="81" t="str">
        <f t="shared" si="1"/>
        <v>INSERT INTO CHUYENDI VALUES ('C0401', 'G0024', 'G0034', '', '', 'MT002');</v>
      </c>
      <c r="K405" s="82"/>
      <c r="L405" s="82"/>
      <c r="M405" s="82"/>
      <c r="N405" s="82"/>
      <c r="O405" s="82"/>
      <c r="P405" s="82"/>
      <c r="Q405" s="53"/>
      <c r="R405" s="53"/>
      <c r="S405" s="53"/>
      <c r="T405" s="53"/>
      <c r="U405" s="53"/>
      <c r="V405" s="53"/>
      <c r="W405" s="53"/>
      <c r="X405" s="53"/>
    </row>
    <row r="406" spans="1:24">
      <c r="A406" s="53"/>
      <c r="B406" s="5" t="s">
        <v>3697</v>
      </c>
      <c r="C406" s="5" t="s">
        <v>590</v>
      </c>
      <c r="D406" s="11" t="s">
        <v>620</v>
      </c>
      <c r="E406" s="11"/>
      <c r="F406" s="11"/>
      <c r="G406" s="26" t="s">
        <v>35</v>
      </c>
      <c r="H406" s="26"/>
      <c r="I406" s="53"/>
      <c r="J406" s="81" t="str">
        <f t="shared" si="1"/>
        <v>INSERT INTO CHUYENDI VALUES ('C0402', 'G0024', 'G0035', '', '', 'MT002');</v>
      </c>
      <c r="K406" s="82"/>
      <c r="L406" s="82"/>
      <c r="M406" s="82"/>
      <c r="N406" s="82"/>
      <c r="O406" s="82"/>
      <c r="P406" s="82"/>
      <c r="Q406" s="53"/>
      <c r="R406" s="53"/>
      <c r="S406" s="53"/>
      <c r="T406" s="53"/>
      <c r="U406" s="53"/>
      <c r="V406" s="53"/>
      <c r="W406" s="53"/>
      <c r="X406" s="53"/>
    </row>
    <row r="407" spans="1:24">
      <c r="A407" s="53"/>
      <c r="B407" s="5" t="s">
        <v>3698</v>
      </c>
      <c r="C407" s="5" t="s">
        <v>590</v>
      </c>
      <c r="D407" s="11" t="s">
        <v>623</v>
      </c>
      <c r="E407" s="11"/>
      <c r="F407" s="11"/>
      <c r="G407" s="26" t="s">
        <v>35</v>
      </c>
      <c r="H407" s="26"/>
      <c r="I407" s="53"/>
      <c r="J407" s="81" t="str">
        <f t="shared" si="1"/>
        <v>INSERT INTO CHUYENDI VALUES ('C0403', 'G0024', 'G0036', '', '', 'MT002');</v>
      </c>
      <c r="K407" s="82"/>
      <c r="L407" s="82"/>
      <c r="M407" s="82"/>
      <c r="N407" s="82"/>
      <c r="O407" s="82"/>
      <c r="P407" s="82"/>
      <c r="Q407" s="53"/>
      <c r="R407" s="53"/>
      <c r="S407" s="53"/>
      <c r="T407" s="53"/>
      <c r="U407" s="53"/>
      <c r="V407" s="53"/>
      <c r="W407" s="53"/>
      <c r="X407" s="53"/>
    </row>
    <row r="408" spans="1:24">
      <c r="A408" s="53"/>
      <c r="B408" s="5" t="s">
        <v>3699</v>
      </c>
      <c r="C408" s="5" t="s">
        <v>590</v>
      </c>
      <c r="D408" s="11" t="s">
        <v>625</v>
      </c>
      <c r="E408" s="11"/>
      <c r="F408" s="11"/>
      <c r="G408" s="26" t="s">
        <v>35</v>
      </c>
      <c r="H408" s="26"/>
      <c r="I408" s="53"/>
      <c r="J408" s="81" t="str">
        <f t="shared" si="1"/>
        <v>INSERT INTO CHUYENDI VALUES ('C0404', 'G0024', 'G0037', '', '', 'MT002');</v>
      </c>
      <c r="K408" s="82"/>
      <c r="L408" s="82"/>
      <c r="M408" s="82"/>
      <c r="N408" s="82"/>
      <c r="O408" s="82"/>
      <c r="P408" s="82"/>
      <c r="Q408" s="53"/>
      <c r="R408" s="53"/>
      <c r="S408" s="53"/>
      <c r="T408" s="53"/>
      <c r="U408" s="53"/>
      <c r="V408" s="53"/>
      <c r="W408" s="53"/>
      <c r="X408" s="53"/>
    </row>
    <row r="409" spans="1:24">
      <c r="A409" s="53"/>
      <c r="B409" s="5" t="s">
        <v>3700</v>
      </c>
      <c r="C409" s="5" t="s">
        <v>590</v>
      </c>
      <c r="D409" s="11" t="s">
        <v>628</v>
      </c>
      <c r="E409" s="11"/>
      <c r="F409" s="11"/>
      <c r="G409" s="26" t="s">
        <v>35</v>
      </c>
      <c r="H409" s="26"/>
      <c r="I409" s="53"/>
      <c r="J409" s="81" t="str">
        <f t="shared" si="1"/>
        <v>INSERT INTO CHUYENDI VALUES ('C0405', 'G0024', 'G0038', '', '', 'MT002');</v>
      </c>
      <c r="K409" s="82"/>
      <c r="L409" s="82"/>
      <c r="M409" s="82"/>
      <c r="N409" s="82"/>
      <c r="O409" s="82"/>
      <c r="P409" s="82"/>
      <c r="Q409" s="53"/>
      <c r="R409" s="53"/>
      <c r="S409" s="53"/>
      <c r="T409" s="53"/>
      <c r="U409" s="53"/>
      <c r="V409" s="53"/>
      <c r="W409" s="53"/>
      <c r="X409" s="53"/>
    </row>
    <row r="410" spans="1:24">
      <c r="A410" s="53"/>
      <c r="B410" s="5" t="s">
        <v>3701</v>
      </c>
      <c r="C410" s="5" t="s">
        <v>590</v>
      </c>
      <c r="D410" s="11" t="s">
        <v>631</v>
      </c>
      <c r="E410" s="11"/>
      <c r="F410" s="11"/>
      <c r="G410" s="26" t="s">
        <v>35</v>
      </c>
      <c r="H410" s="26"/>
      <c r="I410" s="53"/>
      <c r="J410" s="81" t="str">
        <f t="shared" si="1"/>
        <v>INSERT INTO CHUYENDI VALUES ('C0406', 'G0024', 'G0039', '', '', 'MT002');</v>
      </c>
      <c r="K410" s="82"/>
      <c r="L410" s="82"/>
      <c r="M410" s="82"/>
      <c r="N410" s="82"/>
      <c r="O410" s="82"/>
      <c r="P410" s="82"/>
      <c r="Q410" s="53"/>
      <c r="R410" s="53"/>
      <c r="S410" s="53"/>
      <c r="T410" s="53"/>
      <c r="U410" s="53"/>
      <c r="V410" s="53"/>
      <c r="W410" s="53"/>
      <c r="X410" s="53"/>
    </row>
    <row r="411" spans="1:24">
      <c r="A411" s="53"/>
      <c r="B411" s="5" t="s">
        <v>3702</v>
      </c>
      <c r="C411" s="5" t="s">
        <v>590</v>
      </c>
      <c r="D411" s="11" t="s">
        <v>633</v>
      </c>
      <c r="E411" s="11"/>
      <c r="F411" s="11"/>
      <c r="G411" s="26" t="s">
        <v>35</v>
      </c>
      <c r="H411" s="26"/>
      <c r="I411" s="53"/>
      <c r="J411" s="81" t="str">
        <f t="shared" si="1"/>
        <v>INSERT INTO CHUYENDI VALUES ('C0407', 'G0024', 'G0040', '', '', 'MT002');</v>
      </c>
      <c r="K411" s="82"/>
      <c r="L411" s="82"/>
      <c r="M411" s="82"/>
      <c r="N411" s="82"/>
      <c r="O411" s="82"/>
      <c r="P411" s="82"/>
      <c r="Q411" s="53"/>
      <c r="R411" s="53"/>
      <c r="S411" s="53"/>
      <c r="T411" s="53"/>
      <c r="U411" s="53"/>
      <c r="V411" s="53"/>
      <c r="W411" s="53"/>
      <c r="X411" s="53"/>
    </row>
    <row r="412" spans="1:24">
      <c r="A412" s="53"/>
      <c r="B412" s="5" t="s">
        <v>3703</v>
      </c>
      <c r="C412" s="5" t="s">
        <v>590</v>
      </c>
      <c r="D412" s="11" t="s">
        <v>635</v>
      </c>
      <c r="E412" s="11"/>
      <c r="F412" s="11"/>
      <c r="G412" s="26" t="s">
        <v>35</v>
      </c>
      <c r="H412" s="26"/>
      <c r="I412" s="53"/>
      <c r="J412" s="81" t="str">
        <f t="shared" si="1"/>
        <v>INSERT INTO CHUYENDI VALUES ('C0408', 'G0024', 'G0041', '', '', 'MT002');</v>
      </c>
      <c r="K412" s="82"/>
      <c r="L412" s="82"/>
      <c r="M412" s="82"/>
      <c r="N412" s="82"/>
      <c r="O412" s="82"/>
      <c r="P412" s="82"/>
      <c r="Q412" s="53"/>
      <c r="R412" s="53"/>
      <c r="S412" s="53"/>
      <c r="T412" s="53"/>
      <c r="U412" s="53"/>
      <c r="V412" s="53"/>
      <c r="W412" s="53"/>
      <c r="X412" s="53"/>
    </row>
    <row r="413" spans="1:24">
      <c r="A413" s="53"/>
      <c r="B413" s="5" t="s">
        <v>3704</v>
      </c>
      <c r="C413" s="5" t="s">
        <v>590</v>
      </c>
      <c r="D413" s="11" t="s">
        <v>638</v>
      </c>
      <c r="E413" s="11"/>
      <c r="F413" s="11"/>
      <c r="G413" s="26" t="s">
        <v>35</v>
      </c>
      <c r="H413" s="26"/>
      <c r="I413" s="53"/>
      <c r="J413" s="81" t="str">
        <f t="shared" si="1"/>
        <v>INSERT INTO CHUYENDI VALUES ('C0409', 'G0024', 'G0042', '', '', 'MT002');</v>
      </c>
      <c r="K413" s="82"/>
      <c r="L413" s="82"/>
      <c r="M413" s="82"/>
      <c r="N413" s="82"/>
      <c r="O413" s="82"/>
      <c r="P413" s="82"/>
      <c r="Q413" s="53"/>
      <c r="R413" s="53"/>
      <c r="S413" s="53"/>
      <c r="T413" s="53"/>
      <c r="U413" s="53"/>
      <c r="V413" s="53"/>
      <c r="W413" s="53"/>
      <c r="X413" s="53"/>
    </row>
    <row r="414" spans="1:24">
      <c r="A414" s="53"/>
      <c r="B414" s="5" t="s">
        <v>3705</v>
      </c>
      <c r="C414" s="5" t="s">
        <v>590</v>
      </c>
      <c r="D414" s="11" t="s">
        <v>640</v>
      </c>
      <c r="E414" s="11"/>
      <c r="F414" s="11"/>
      <c r="G414" s="26" t="s">
        <v>35</v>
      </c>
      <c r="H414" s="26"/>
      <c r="I414" s="53"/>
      <c r="J414" s="81" t="str">
        <f t="shared" si="1"/>
        <v>INSERT INTO CHUYENDI VALUES ('C0410', 'G0024', 'G0043', '', '', 'MT002');</v>
      </c>
      <c r="K414" s="82"/>
      <c r="L414" s="82"/>
      <c r="M414" s="82"/>
      <c r="N414" s="82"/>
      <c r="O414" s="82"/>
      <c r="P414" s="82"/>
      <c r="Q414" s="53"/>
      <c r="R414" s="53"/>
      <c r="S414" s="53"/>
      <c r="T414" s="53"/>
      <c r="U414" s="53"/>
      <c r="V414" s="53"/>
      <c r="W414" s="53"/>
      <c r="X414" s="53"/>
    </row>
    <row r="415" spans="1:24">
      <c r="A415" s="53"/>
      <c r="B415" s="5" t="s">
        <v>3706</v>
      </c>
      <c r="C415" s="5" t="s">
        <v>590</v>
      </c>
      <c r="D415" s="11" t="s">
        <v>642</v>
      </c>
      <c r="E415" s="11"/>
      <c r="F415" s="11"/>
      <c r="G415" s="26" t="s">
        <v>35</v>
      </c>
      <c r="H415" s="26"/>
      <c r="I415" s="53"/>
      <c r="J415" s="81" t="str">
        <f t="shared" si="1"/>
        <v>INSERT INTO CHUYENDI VALUES ('C0411', 'G0024', 'G0044', '', '', 'MT002');</v>
      </c>
      <c r="K415" s="82"/>
      <c r="L415" s="82"/>
      <c r="M415" s="82"/>
      <c r="N415" s="82"/>
      <c r="O415" s="82"/>
      <c r="P415" s="82"/>
      <c r="Q415" s="53"/>
      <c r="R415" s="53"/>
      <c r="S415" s="53"/>
      <c r="T415" s="53"/>
      <c r="U415" s="53"/>
      <c r="V415" s="53"/>
      <c r="W415" s="53"/>
      <c r="X415" s="53"/>
    </row>
    <row r="416" spans="1:24">
      <c r="A416" s="53"/>
      <c r="B416" s="5" t="s">
        <v>3707</v>
      </c>
      <c r="C416" s="5" t="s">
        <v>590</v>
      </c>
      <c r="D416" s="11" t="s">
        <v>644</v>
      </c>
      <c r="E416" s="11"/>
      <c r="F416" s="11"/>
      <c r="G416" s="26" t="s">
        <v>35</v>
      </c>
      <c r="H416" s="26"/>
      <c r="I416" s="53"/>
      <c r="J416" s="81" t="str">
        <f t="shared" si="1"/>
        <v>INSERT INTO CHUYENDI VALUES ('C0412', 'G0024', 'G0045', '', '', 'MT002');</v>
      </c>
      <c r="K416" s="82"/>
      <c r="L416" s="82"/>
      <c r="M416" s="82"/>
      <c r="N416" s="82"/>
      <c r="O416" s="82"/>
      <c r="P416" s="82"/>
      <c r="Q416" s="53"/>
      <c r="R416" s="53"/>
      <c r="S416" s="53"/>
      <c r="T416" s="53"/>
      <c r="U416" s="53"/>
      <c r="V416" s="53"/>
      <c r="W416" s="53"/>
      <c r="X416" s="53"/>
    </row>
    <row r="417" spans="1:24">
      <c r="A417" s="53"/>
      <c r="B417" s="5" t="s">
        <v>3708</v>
      </c>
      <c r="C417" s="5" t="s">
        <v>590</v>
      </c>
      <c r="D417" s="11" t="s">
        <v>647</v>
      </c>
      <c r="E417" s="11"/>
      <c r="F417" s="11"/>
      <c r="G417" s="26" t="s">
        <v>35</v>
      </c>
      <c r="H417" s="26"/>
      <c r="I417" s="53"/>
      <c r="J417" s="81" t="str">
        <f t="shared" si="1"/>
        <v>INSERT INTO CHUYENDI VALUES ('C0413', 'G0024', 'G0046', '', '', 'MT002');</v>
      </c>
      <c r="K417" s="82"/>
      <c r="L417" s="82"/>
      <c r="M417" s="82"/>
      <c r="N417" s="82"/>
      <c r="O417" s="82"/>
      <c r="P417" s="82"/>
      <c r="Q417" s="53"/>
      <c r="R417" s="53"/>
      <c r="S417" s="53"/>
      <c r="T417" s="53"/>
      <c r="U417" s="53"/>
      <c r="V417" s="53"/>
      <c r="W417" s="53"/>
      <c r="X417" s="53"/>
    </row>
    <row r="418" spans="1:24">
      <c r="A418" s="53"/>
      <c r="B418" s="5" t="s">
        <v>3709</v>
      </c>
      <c r="C418" s="5" t="s">
        <v>590</v>
      </c>
      <c r="D418" s="11" t="s">
        <v>649</v>
      </c>
      <c r="E418" s="11"/>
      <c r="F418" s="11"/>
      <c r="G418" s="26" t="s">
        <v>35</v>
      </c>
      <c r="H418" s="26"/>
      <c r="I418" s="53"/>
      <c r="J418" s="81" t="str">
        <f t="shared" si="1"/>
        <v>INSERT INTO CHUYENDI VALUES ('C0414', 'G0024', 'G0047', '', '', 'MT002');</v>
      </c>
      <c r="K418" s="82"/>
      <c r="L418" s="82"/>
      <c r="M418" s="82"/>
      <c r="N418" s="82"/>
      <c r="O418" s="82"/>
      <c r="P418" s="82"/>
      <c r="Q418" s="53"/>
      <c r="R418" s="53"/>
      <c r="S418" s="53"/>
      <c r="T418" s="53"/>
      <c r="U418" s="53"/>
      <c r="V418" s="53"/>
      <c r="W418" s="53"/>
      <c r="X418" s="53"/>
    </row>
    <row r="419" spans="1:24">
      <c r="A419" s="53"/>
      <c r="B419" s="5" t="s">
        <v>3710</v>
      </c>
      <c r="C419" s="5" t="s">
        <v>590</v>
      </c>
      <c r="D419" s="11" t="s">
        <v>651</v>
      </c>
      <c r="E419" s="11"/>
      <c r="F419" s="11"/>
      <c r="G419" s="26" t="s">
        <v>35</v>
      </c>
      <c r="H419" s="26"/>
      <c r="I419" s="53"/>
      <c r="J419" s="81" t="str">
        <f t="shared" si="1"/>
        <v>INSERT INTO CHUYENDI VALUES ('C0415', 'G0024', 'G0048', '', '', 'MT002');</v>
      </c>
      <c r="K419" s="82"/>
      <c r="L419" s="82"/>
      <c r="M419" s="82"/>
      <c r="N419" s="82"/>
      <c r="O419" s="82"/>
      <c r="P419" s="82"/>
      <c r="Q419" s="53"/>
      <c r="R419" s="53"/>
      <c r="S419" s="53"/>
      <c r="T419" s="53"/>
      <c r="U419" s="53"/>
      <c r="V419" s="53"/>
      <c r="W419" s="53"/>
      <c r="X419" s="53"/>
    </row>
    <row r="420" spans="1:24">
      <c r="A420" s="53"/>
      <c r="B420" s="5" t="s">
        <v>3711</v>
      </c>
      <c r="C420" s="5" t="s">
        <v>590</v>
      </c>
      <c r="D420" s="11" t="s">
        <v>654</v>
      </c>
      <c r="E420" s="11"/>
      <c r="F420" s="11"/>
      <c r="G420" s="26" t="s">
        <v>35</v>
      </c>
      <c r="H420" s="26"/>
      <c r="I420" s="53"/>
      <c r="J420" s="81" t="str">
        <f t="shared" si="1"/>
        <v>INSERT INTO CHUYENDI VALUES ('C0416', 'G0024', 'G0049', '', '', 'MT002');</v>
      </c>
      <c r="K420" s="82"/>
      <c r="L420" s="82"/>
      <c r="M420" s="82"/>
      <c r="N420" s="82"/>
      <c r="O420" s="82"/>
      <c r="P420" s="82"/>
      <c r="Q420" s="53"/>
      <c r="R420" s="53"/>
      <c r="S420" s="53"/>
      <c r="T420" s="53"/>
      <c r="U420" s="53"/>
      <c r="V420" s="53"/>
      <c r="W420" s="53"/>
      <c r="X420" s="53"/>
    </row>
    <row r="421" spans="1:24">
      <c r="A421" s="53"/>
      <c r="B421" s="5" t="s">
        <v>3712</v>
      </c>
      <c r="C421" s="5" t="s">
        <v>590</v>
      </c>
      <c r="D421" s="11" t="s">
        <v>657</v>
      </c>
      <c r="E421" s="11"/>
      <c r="F421" s="11"/>
      <c r="G421" s="26" t="s">
        <v>35</v>
      </c>
      <c r="H421" s="26"/>
      <c r="I421" s="53"/>
      <c r="J421" s="81" t="str">
        <f t="shared" si="1"/>
        <v>INSERT INTO CHUYENDI VALUES ('C0417', 'G0024', 'G0050', '', '', 'MT002');</v>
      </c>
      <c r="K421" s="82"/>
      <c r="L421" s="82"/>
      <c r="M421" s="82"/>
      <c r="N421" s="82"/>
      <c r="O421" s="82"/>
      <c r="P421" s="82"/>
      <c r="Q421" s="53"/>
      <c r="R421" s="53"/>
      <c r="S421" s="53"/>
      <c r="T421" s="53"/>
      <c r="U421" s="53"/>
      <c r="V421" s="53"/>
      <c r="W421" s="53"/>
      <c r="X421" s="53"/>
    </row>
    <row r="422" spans="1:24">
      <c r="A422" s="53"/>
      <c r="B422" s="5" t="s">
        <v>3713</v>
      </c>
      <c r="C422" s="5" t="s">
        <v>590</v>
      </c>
      <c r="D422" s="11" t="s">
        <v>659</v>
      </c>
      <c r="E422" s="11"/>
      <c r="F422" s="11"/>
      <c r="G422" s="26" t="s">
        <v>35</v>
      </c>
      <c r="H422" s="26"/>
      <c r="I422" s="53"/>
      <c r="J422" s="81" t="str">
        <f t="shared" si="1"/>
        <v>INSERT INTO CHUYENDI VALUES ('C0418', 'G0024', 'G0051', '', '', 'MT002');</v>
      </c>
      <c r="K422" s="82"/>
      <c r="L422" s="82"/>
      <c r="M422" s="82"/>
      <c r="N422" s="82"/>
      <c r="O422" s="82"/>
      <c r="P422" s="82"/>
      <c r="Q422" s="53"/>
      <c r="R422" s="53"/>
      <c r="S422" s="53"/>
      <c r="T422" s="53"/>
      <c r="U422" s="53"/>
      <c r="V422" s="53"/>
      <c r="W422" s="53"/>
      <c r="X422" s="53"/>
    </row>
    <row r="423" spans="1:24">
      <c r="A423" s="53"/>
      <c r="B423" s="5" t="s">
        <v>3714</v>
      </c>
      <c r="C423" s="5" t="s">
        <v>590</v>
      </c>
      <c r="D423" s="11" t="s">
        <v>662</v>
      </c>
      <c r="E423" s="11"/>
      <c r="F423" s="11"/>
      <c r="G423" s="26" t="s">
        <v>35</v>
      </c>
      <c r="H423" s="26"/>
      <c r="I423" s="53"/>
      <c r="J423" s="81" t="str">
        <f t="shared" si="1"/>
        <v>INSERT INTO CHUYENDI VALUES ('C0419', 'G0024', 'G0052', '', '', 'MT002');</v>
      </c>
      <c r="K423" s="82"/>
      <c r="L423" s="82"/>
      <c r="M423" s="82"/>
      <c r="N423" s="82"/>
      <c r="O423" s="82"/>
      <c r="P423" s="82"/>
      <c r="Q423" s="53"/>
      <c r="R423" s="53"/>
      <c r="S423" s="53"/>
      <c r="T423" s="53"/>
      <c r="U423" s="53"/>
      <c r="V423" s="53"/>
      <c r="W423" s="53"/>
      <c r="X423" s="53"/>
    </row>
    <row r="424" spans="1:24">
      <c r="A424" s="53"/>
      <c r="B424" s="5" t="s">
        <v>3715</v>
      </c>
      <c r="C424" s="5" t="s">
        <v>590</v>
      </c>
      <c r="D424" s="11" t="s">
        <v>664</v>
      </c>
      <c r="E424" s="11"/>
      <c r="F424" s="11"/>
      <c r="G424" s="26" t="s">
        <v>35</v>
      </c>
      <c r="H424" s="26"/>
      <c r="I424" s="53"/>
      <c r="J424" s="81" t="str">
        <f t="shared" si="1"/>
        <v>INSERT INTO CHUYENDI VALUES ('C0420', 'G0024', 'G0053', '', '', 'MT002');</v>
      </c>
      <c r="K424" s="82"/>
      <c r="L424" s="82"/>
      <c r="M424" s="82"/>
      <c r="N424" s="82"/>
      <c r="O424" s="82"/>
      <c r="P424" s="82"/>
      <c r="Q424" s="53"/>
      <c r="R424" s="53"/>
      <c r="S424" s="53"/>
      <c r="T424" s="53"/>
      <c r="U424" s="53"/>
      <c r="V424" s="53"/>
      <c r="W424" s="53"/>
      <c r="X424" s="53"/>
    </row>
    <row r="425" spans="1:24">
      <c r="A425" s="53"/>
      <c r="B425" s="5" t="s">
        <v>3716</v>
      </c>
      <c r="C425" s="5" t="s">
        <v>590</v>
      </c>
      <c r="D425" s="11" t="s">
        <v>666</v>
      </c>
      <c r="E425" s="11"/>
      <c r="F425" s="11"/>
      <c r="G425" s="26" t="s">
        <v>35</v>
      </c>
      <c r="H425" s="26"/>
      <c r="I425" s="53"/>
      <c r="J425" s="81" t="str">
        <f t="shared" si="1"/>
        <v>INSERT INTO CHUYENDI VALUES ('C0421', 'G0024', 'G0054', '', '', 'MT002');</v>
      </c>
      <c r="K425" s="82"/>
      <c r="L425" s="82"/>
      <c r="M425" s="82"/>
      <c r="N425" s="82"/>
      <c r="O425" s="82"/>
      <c r="P425" s="82"/>
      <c r="Q425" s="53"/>
      <c r="R425" s="53"/>
      <c r="S425" s="53"/>
      <c r="T425" s="53"/>
      <c r="U425" s="53"/>
      <c r="V425" s="53"/>
      <c r="W425" s="53"/>
      <c r="X425" s="53"/>
    </row>
    <row r="426" spans="1:24">
      <c r="A426" s="53"/>
      <c r="B426" s="5" t="s">
        <v>3717</v>
      </c>
      <c r="C426" s="5" t="s">
        <v>590</v>
      </c>
      <c r="D426" s="11" t="s">
        <v>60</v>
      </c>
      <c r="E426" s="11"/>
      <c r="F426" s="11"/>
      <c r="G426" s="26" t="s">
        <v>35</v>
      </c>
      <c r="H426" s="26"/>
      <c r="I426" s="53"/>
      <c r="J426" s="81" t="str">
        <f t="shared" si="1"/>
        <v>INSERT INTO CHUYENDI VALUES ('C0422', 'G0024', 'G0055', '', '', 'MT002');</v>
      </c>
      <c r="K426" s="82"/>
      <c r="L426" s="82"/>
      <c r="M426" s="82"/>
      <c r="N426" s="82"/>
      <c r="O426" s="82"/>
      <c r="P426" s="82"/>
      <c r="Q426" s="53"/>
      <c r="R426" s="53"/>
      <c r="S426" s="53"/>
      <c r="T426" s="53"/>
      <c r="U426" s="53"/>
      <c r="V426" s="53"/>
      <c r="W426" s="53"/>
      <c r="X426" s="53"/>
    </row>
    <row r="427" spans="1:24">
      <c r="A427" s="53"/>
      <c r="B427" s="5" t="s">
        <v>3718</v>
      </c>
      <c r="C427" s="5" t="s">
        <v>620</v>
      </c>
      <c r="D427" s="11" t="s">
        <v>59</v>
      </c>
      <c r="E427" s="11"/>
      <c r="F427" s="11"/>
      <c r="G427" s="26" t="s">
        <v>35</v>
      </c>
      <c r="H427" s="26"/>
      <c r="I427" s="53"/>
      <c r="J427" s="81" t="str">
        <f t="shared" si="1"/>
        <v>INSERT INTO CHUYENDI VALUES ('C0423', 'G0035', 'G0015', '', '', 'MT002');</v>
      </c>
      <c r="K427" s="82"/>
      <c r="L427" s="82"/>
      <c r="M427" s="82"/>
      <c r="N427" s="82"/>
      <c r="O427" s="82"/>
      <c r="P427" s="82"/>
      <c r="Q427" s="53"/>
      <c r="R427" s="53"/>
      <c r="S427" s="53"/>
      <c r="T427" s="53"/>
      <c r="U427" s="53"/>
      <c r="V427" s="53"/>
      <c r="W427" s="53"/>
      <c r="X427" s="53"/>
    </row>
    <row r="428" spans="1:24">
      <c r="A428" s="53"/>
      <c r="B428" s="5" t="s">
        <v>3719</v>
      </c>
      <c r="C428" s="5" t="s">
        <v>620</v>
      </c>
      <c r="D428" s="11" t="s">
        <v>567</v>
      </c>
      <c r="E428" s="11"/>
      <c r="F428" s="11"/>
      <c r="G428" s="26" t="s">
        <v>35</v>
      </c>
      <c r="H428" s="26"/>
      <c r="I428" s="53"/>
      <c r="J428" s="81" t="str">
        <f t="shared" si="1"/>
        <v>INSERT INTO CHUYENDI VALUES ('C0424', 'G0035', 'G0016', '', '', 'MT002');</v>
      </c>
      <c r="K428" s="82"/>
      <c r="L428" s="82"/>
      <c r="M428" s="82"/>
      <c r="N428" s="82"/>
      <c r="O428" s="82"/>
      <c r="P428" s="82"/>
      <c r="Q428" s="53"/>
      <c r="R428" s="53"/>
      <c r="S428" s="53"/>
      <c r="T428" s="53"/>
      <c r="U428" s="53"/>
      <c r="V428" s="53"/>
      <c r="W428" s="53"/>
      <c r="X428" s="53"/>
    </row>
    <row r="429" spans="1:24">
      <c r="A429" s="53"/>
      <c r="B429" s="5" t="s">
        <v>3720</v>
      </c>
      <c r="C429" s="5" t="s">
        <v>620</v>
      </c>
      <c r="D429" s="11" t="s">
        <v>570</v>
      </c>
      <c r="E429" s="11"/>
      <c r="F429" s="11"/>
      <c r="G429" s="26" t="s">
        <v>35</v>
      </c>
      <c r="H429" s="26"/>
      <c r="I429" s="53"/>
      <c r="J429" s="81" t="str">
        <f t="shared" si="1"/>
        <v>INSERT INTO CHUYENDI VALUES ('C0425', 'G0035', 'G0017', '', '', 'MT002');</v>
      </c>
      <c r="K429" s="82"/>
      <c r="L429" s="82"/>
      <c r="M429" s="82"/>
      <c r="N429" s="82"/>
      <c r="O429" s="82"/>
      <c r="P429" s="82"/>
      <c r="Q429" s="53"/>
      <c r="R429" s="53"/>
      <c r="S429" s="53"/>
      <c r="T429" s="53"/>
      <c r="U429" s="53"/>
      <c r="V429" s="53"/>
      <c r="W429" s="53"/>
      <c r="X429" s="53"/>
    </row>
    <row r="430" spans="1:24">
      <c r="A430" s="53"/>
      <c r="B430" s="5" t="s">
        <v>3721</v>
      </c>
      <c r="C430" s="5" t="s">
        <v>620</v>
      </c>
      <c r="D430" s="11" t="s">
        <v>573</v>
      </c>
      <c r="E430" s="11"/>
      <c r="F430" s="11"/>
      <c r="G430" s="26" t="s">
        <v>35</v>
      </c>
      <c r="H430" s="26"/>
      <c r="I430" s="53"/>
      <c r="J430" s="81" t="str">
        <f t="shared" si="1"/>
        <v>INSERT INTO CHUYENDI VALUES ('C0426', 'G0035', 'G0018', '', '', 'MT002');</v>
      </c>
      <c r="K430" s="82"/>
      <c r="L430" s="82"/>
      <c r="M430" s="82"/>
      <c r="N430" s="82"/>
      <c r="O430" s="82"/>
      <c r="P430" s="82"/>
      <c r="Q430" s="53"/>
      <c r="R430" s="53"/>
      <c r="S430" s="53"/>
      <c r="T430" s="53"/>
      <c r="U430" s="53"/>
      <c r="V430" s="53"/>
      <c r="W430" s="53"/>
      <c r="X430" s="53"/>
    </row>
    <row r="431" spans="1:24">
      <c r="A431" s="53"/>
      <c r="B431" s="5" t="s">
        <v>3722</v>
      </c>
      <c r="C431" s="5" t="s">
        <v>620</v>
      </c>
      <c r="D431" s="11" t="s">
        <v>576</v>
      </c>
      <c r="E431" s="11"/>
      <c r="F431" s="11"/>
      <c r="G431" s="26" t="s">
        <v>35</v>
      </c>
      <c r="H431" s="26"/>
      <c r="I431" s="53"/>
      <c r="J431" s="81" t="str">
        <f t="shared" si="1"/>
        <v>INSERT INTO CHUYENDI VALUES ('C0427', 'G0035', 'G0019', '', '', 'MT002');</v>
      </c>
      <c r="K431" s="82"/>
      <c r="L431" s="82"/>
      <c r="M431" s="82"/>
      <c r="N431" s="82"/>
      <c r="O431" s="82"/>
      <c r="P431" s="82"/>
      <c r="Q431" s="53"/>
      <c r="R431" s="53"/>
      <c r="S431" s="53"/>
      <c r="T431" s="53"/>
      <c r="U431" s="53"/>
      <c r="V431" s="53"/>
      <c r="W431" s="53"/>
      <c r="X431" s="53"/>
    </row>
    <row r="432" spans="1:24">
      <c r="A432" s="53"/>
      <c r="B432" s="5" t="s">
        <v>3723</v>
      </c>
      <c r="C432" s="5" t="s">
        <v>620</v>
      </c>
      <c r="D432" s="11" t="s">
        <v>578</v>
      </c>
      <c r="E432" s="11"/>
      <c r="F432" s="11"/>
      <c r="G432" s="26" t="s">
        <v>35</v>
      </c>
      <c r="H432" s="26"/>
      <c r="I432" s="53"/>
      <c r="J432" s="81" t="str">
        <f t="shared" si="1"/>
        <v>INSERT INTO CHUYENDI VALUES ('C0428', 'G0035', 'G0020', '', '', 'MT002');</v>
      </c>
      <c r="K432" s="82"/>
      <c r="L432" s="82"/>
      <c r="M432" s="82"/>
      <c r="N432" s="82"/>
      <c r="O432" s="82"/>
      <c r="P432" s="82"/>
      <c r="Q432" s="53"/>
      <c r="R432" s="53"/>
      <c r="S432" s="53"/>
      <c r="T432" s="53"/>
      <c r="U432" s="53"/>
      <c r="V432" s="53"/>
      <c r="W432" s="53"/>
      <c r="X432" s="53"/>
    </row>
    <row r="433" spans="1:24">
      <c r="A433" s="53"/>
      <c r="B433" s="5" t="s">
        <v>3724</v>
      </c>
      <c r="C433" s="5" t="s">
        <v>620</v>
      </c>
      <c r="D433" s="11" t="s">
        <v>581</v>
      </c>
      <c r="E433" s="11"/>
      <c r="F433" s="11"/>
      <c r="G433" s="26" t="s">
        <v>35</v>
      </c>
      <c r="H433" s="26"/>
      <c r="I433" s="53"/>
      <c r="J433" s="81" t="str">
        <f t="shared" si="1"/>
        <v>INSERT INTO CHUYENDI VALUES ('C0429', 'G0035', 'G0021', '', '', 'MT002');</v>
      </c>
      <c r="K433" s="82"/>
      <c r="L433" s="82"/>
      <c r="M433" s="82"/>
      <c r="N433" s="82"/>
      <c r="O433" s="82"/>
      <c r="P433" s="82"/>
      <c r="Q433" s="53"/>
      <c r="R433" s="53"/>
      <c r="S433" s="53"/>
      <c r="T433" s="53"/>
      <c r="U433" s="53"/>
      <c r="V433" s="53"/>
      <c r="W433" s="53"/>
      <c r="X433" s="53"/>
    </row>
    <row r="434" spans="1:24">
      <c r="A434" s="53"/>
      <c r="B434" s="5" t="s">
        <v>3725</v>
      </c>
      <c r="C434" s="5" t="s">
        <v>620</v>
      </c>
      <c r="D434" s="11" t="s">
        <v>584</v>
      </c>
      <c r="E434" s="11"/>
      <c r="F434" s="11"/>
      <c r="G434" s="26" t="s">
        <v>35</v>
      </c>
      <c r="H434" s="26"/>
      <c r="I434" s="53"/>
      <c r="J434" s="81" t="str">
        <f t="shared" si="1"/>
        <v>INSERT INTO CHUYENDI VALUES ('C0430', 'G0035', 'G0022', '', '', 'MT002');</v>
      </c>
      <c r="K434" s="82"/>
      <c r="L434" s="82"/>
      <c r="M434" s="82"/>
      <c r="N434" s="82"/>
      <c r="O434" s="82"/>
      <c r="P434" s="82"/>
      <c r="Q434" s="53"/>
      <c r="R434" s="53"/>
      <c r="S434" s="53"/>
      <c r="T434" s="53"/>
      <c r="U434" s="53"/>
      <c r="V434" s="53"/>
      <c r="W434" s="53"/>
      <c r="X434" s="53"/>
    </row>
    <row r="435" spans="1:24">
      <c r="A435" s="53"/>
      <c r="B435" s="5" t="s">
        <v>3726</v>
      </c>
      <c r="C435" s="5" t="s">
        <v>620</v>
      </c>
      <c r="D435" s="11" t="s">
        <v>587</v>
      </c>
      <c r="E435" s="11"/>
      <c r="F435" s="11"/>
      <c r="G435" s="26" t="s">
        <v>35</v>
      </c>
      <c r="H435" s="26"/>
      <c r="I435" s="53"/>
      <c r="J435" s="81" t="str">
        <f t="shared" si="1"/>
        <v>INSERT INTO CHUYENDI VALUES ('C0431', 'G0035', 'G0023', '', '', 'MT002');</v>
      </c>
      <c r="K435" s="82"/>
      <c r="L435" s="82"/>
      <c r="M435" s="82"/>
      <c r="N435" s="82"/>
      <c r="O435" s="82"/>
      <c r="P435" s="82"/>
      <c r="Q435" s="53"/>
      <c r="R435" s="53"/>
      <c r="S435" s="53"/>
      <c r="T435" s="53"/>
      <c r="U435" s="53"/>
      <c r="V435" s="53"/>
      <c r="W435" s="53"/>
      <c r="X435" s="53"/>
    </row>
    <row r="436" spans="1:24">
      <c r="A436" s="53"/>
      <c r="B436" s="5" t="s">
        <v>3727</v>
      </c>
      <c r="C436" s="5" t="s">
        <v>620</v>
      </c>
      <c r="D436" s="11" t="s">
        <v>590</v>
      </c>
      <c r="E436" s="11"/>
      <c r="F436" s="11"/>
      <c r="G436" s="26" t="s">
        <v>35</v>
      </c>
      <c r="H436" s="26"/>
      <c r="I436" s="53"/>
      <c r="J436" s="81" t="str">
        <f t="shared" si="1"/>
        <v>INSERT INTO CHUYENDI VALUES ('C0432', 'G0035', 'G0024', '', '', 'MT002');</v>
      </c>
      <c r="K436" s="82"/>
      <c r="L436" s="82"/>
      <c r="M436" s="82"/>
      <c r="N436" s="82"/>
      <c r="O436" s="82"/>
      <c r="P436" s="82"/>
      <c r="Q436" s="53"/>
      <c r="R436" s="53"/>
      <c r="S436" s="53"/>
      <c r="T436" s="53"/>
      <c r="U436" s="53"/>
      <c r="V436" s="53"/>
      <c r="W436" s="53"/>
      <c r="X436" s="53"/>
    </row>
    <row r="437" spans="1:24">
      <c r="A437" s="53"/>
      <c r="B437" s="5" t="s">
        <v>3728</v>
      </c>
      <c r="C437" s="5" t="s">
        <v>620</v>
      </c>
      <c r="D437" s="11" t="s">
        <v>593</v>
      </c>
      <c r="E437" s="11"/>
      <c r="F437" s="11"/>
      <c r="G437" s="26" t="s">
        <v>35</v>
      </c>
      <c r="H437" s="26"/>
      <c r="I437" s="53"/>
      <c r="J437" s="81" t="str">
        <f t="shared" si="1"/>
        <v>INSERT INTO CHUYENDI VALUES ('C0433', 'G0035', 'G0025', '', '', 'MT002');</v>
      </c>
      <c r="K437" s="82"/>
      <c r="L437" s="82"/>
      <c r="M437" s="82"/>
      <c r="N437" s="82"/>
      <c r="O437" s="82"/>
      <c r="P437" s="82"/>
      <c r="Q437" s="53"/>
      <c r="R437" s="53"/>
      <c r="S437" s="53"/>
      <c r="T437" s="53"/>
      <c r="U437" s="53"/>
      <c r="V437" s="53"/>
      <c r="W437" s="53"/>
      <c r="X437" s="53"/>
    </row>
    <row r="438" spans="1:24">
      <c r="A438" s="53"/>
      <c r="B438" s="5" t="s">
        <v>3729</v>
      </c>
      <c r="C438" s="5" t="s">
        <v>620</v>
      </c>
      <c r="D438" s="11" t="s">
        <v>596</v>
      </c>
      <c r="E438" s="11"/>
      <c r="F438" s="11"/>
      <c r="G438" s="26" t="s">
        <v>35</v>
      </c>
      <c r="H438" s="26"/>
      <c r="I438" s="53"/>
      <c r="J438" s="81" t="str">
        <f t="shared" si="1"/>
        <v>INSERT INTO CHUYENDI VALUES ('C0434', 'G0035', 'G0026', '', '', 'MT002');</v>
      </c>
      <c r="K438" s="82"/>
      <c r="L438" s="82"/>
      <c r="M438" s="82"/>
      <c r="N438" s="82"/>
      <c r="O438" s="82"/>
      <c r="P438" s="82"/>
      <c r="Q438" s="53"/>
      <c r="R438" s="53"/>
      <c r="S438" s="53"/>
      <c r="T438" s="53"/>
      <c r="U438" s="53"/>
      <c r="V438" s="53"/>
      <c r="W438" s="53"/>
      <c r="X438" s="53"/>
    </row>
    <row r="439" spans="1:24">
      <c r="A439" s="53"/>
      <c r="B439" s="5" t="s">
        <v>3730</v>
      </c>
      <c r="C439" s="5" t="s">
        <v>620</v>
      </c>
      <c r="D439" s="11" t="s">
        <v>599</v>
      </c>
      <c r="E439" s="11"/>
      <c r="F439" s="11"/>
      <c r="G439" s="26" t="s">
        <v>35</v>
      </c>
      <c r="H439" s="26"/>
      <c r="I439" s="53"/>
      <c r="J439" s="81" t="str">
        <f t="shared" si="1"/>
        <v>INSERT INTO CHUYENDI VALUES ('C0435', 'G0035', 'G0027', '', '', 'MT002');</v>
      </c>
      <c r="K439" s="82"/>
      <c r="L439" s="82"/>
      <c r="M439" s="82"/>
      <c r="N439" s="82"/>
      <c r="O439" s="82"/>
      <c r="P439" s="82"/>
      <c r="Q439" s="53"/>
      <c r="R439" s="53"/>
      <c r="S439" s="53"/>
      <c r="T439" s="53"/>
      <c r="U439" s="53"/>
      <c r="V439" s="53"/>
      <c r="W439" s="53"/>
      <c r="X439" s="53"/>
    </row>
    <row r="440" spans="1:24">
      <c r="A440" s="53"/>
      <c r="B440" s="5" t="s">
        <v>3731</v>
      </c>
      <c r="C440" s="5" t="s">
        <v>620</v>
      </c>
      <c r="D440" s="11" t="s">
        <v>77</v>
      </c>
      <c r="E440" s="11"/>
      <c r="F440" s="11"/>
      <c r="G440" s="26" t="s">
        <v>35</v>
      </c>
      <c r="H440" s="26"/>
      <c r="I440" s="53"/>
      <c r="J440" s="81" t="str">
        <f t="shared" si="1"/>
        <v>INSERT INTO CHUYENDI VALUES ('C0436', 'G0035', 'G0028', '', '', 'MT002');</v>
      </c>
      <c r="K440" s="82"/>
      <c r="L440" s="82"/>
      <c r="M440" s="82"/>
      <c r="N440" s="82"/>
      <c r="O440" s="82"/>
      <c r="P440" s="82"/>
      <c r="Q440" s="53"/>
      <c r="R440" s="53"/>
      <c r="S440" s="53"/>
      <c r="T440" s="53"/>
      <c r="U440" s="53"/>
      <c r="V440" s="53"/>
      <c r="W440" s="53"/>
      <c r="X440" s="53"/>
    </row>
    <row r="441" spans="1:24">
      <c r="A441" s="53"/>
      <c r="B441" s="5" t="s">
        <v>3732</v>
      </c>
      <c r="C441" s="5" t="s">
        <v>620</v>
      </c>
      <c r="D441" s="11" t="s">
        <v>604</v>
      </c>
      <c r="E441" s="11"/>
      <c r="F441" s="11"/>
      <c r="G441" s="26" t="s">
        <v>35</v>
      </c>
      <c r="H441" s="26"/>
      <c r="I441" s="53"/>
      <c r="J441" s="81" t="str">
        <f t="shared" si="1"/>
        <v>INSERT INTO CHUYENDI VALUES ('C0437', 'G0035', 'G0029', '', '', 'MT002');</v>
      </c>
      <c r="K441" s="82"/>
      <c r="L441" s="82"/>
      <c r="M441" s="82"/>
      <c r="N441" s="82"/>
      <c r="O441" s="82"/>
      <c r="P441" s="82"/>
      <c r="Q441" s="53"/>
      <c r="R441" s="53"/>
      <c r="S441" s="53"/>
      <c r="T441" s="53"/>
      <c r="U441" s="53"/>
      <c r="V441" s="53"/>
      <c r="W441" s="53"/>
      <c r="X441" s="53"/>
    </row>
    <row r="442" spans="1:24">
      <c r="A442" s="53"/>
      <c r="B442" s="5" t="s">
        <v>3733</v>
      </c>
      <c r="C442" s="5" t="s">
        <v>620</v>
      </c>
      <c r="D442" s="11" t="s">
        <v>607</v>
      </c>
      <c r="E442" s="11"/>
      <c r="F442" s="11"/>
      <c r="G442" s="26" t="s">
        <v>35</v>
      </c>
      <c r="H442" s="26"/>
      <c r="I442" s="53"/>
      <c r="J442" s="81" t="str">
        <f t="shared" si="1"/>
        <v>INSERT INTO CHUYENDI VALUES ('C0438', 'G0035', 'G0030', '', '', 'MT002');</v>
      </c>
      <c r="K442" s="82"/>
      <c r="L442" s="82"/>
      <c r="M442" s="82"/>
      <c r="N442" s="82"/>
      <c r="O442" s="82"/>
      <c r="P442" s="82"/>
      <c r="Q442" s="53"/>
      <c r="R442" s="53"/>
      <c r="S442" s="53"/>
      <c r="T442" s="53"/>
      <c r="U442" s="53"/>
      <c r="V442" s="53"/>
      <c r="W442" s="53"/>
      <c r="X442" s="53"/>
    </row>
    <row r="443" spans="1:24">
      <c r="A443" s="53"/>
      <c r="B443" s="5" t="s">
        <v>3734</v>
      </c>
      <c r="C443" s="5" t="s">
        <v>620</v>
      </c>
      <c r="D443" s="11" t="s">
        <v>609</v>
      </c>
      <c r="E443" s="11"/>
      <c r="F443" s="11"/>
      <c r="G443" s="26" t="s">
        <v>35</v>
      </c>
      <c r="H443" s="26"/>
      <c r="I443" s="53"/>
      <c r="J443" s="81" t="str">
        <f t="shared" si="1"/>
        <v>INSERT INTO CHUYENDI VALUES ('C0439', 'G0035', 'G0031', '', '', 'MT002');</v>
      </c>
      <c r="K443" s="82"/>
      <c r="L443" s="82"/>
      <c r="M443" s="82"/>
      <c r="N443" s="82"/>
      <c r="O443" s="82"/>
      <c r="P443" s="82"/>
      <c r="Q443" s="53"/>
      <c r="R443" s="53"/>
      <c r="S443" s="53"/>
      <c r="T443" s="53"/>
      <c r="U443" s="53"/>
      <c r="V443" s="53"/>
      <c r="W443" s="53"/>
      <c r="X443" s="53"/>
    </row>
    <row r="444" spans="1:24">
      <c r="A444" s="53"/>
      <c r="B444" s="5" t="s">
        <v>3735</v>
      </c>
      <c r="C444" s="5" t="s">
        <v>620</v>
      </c>
      <c r="D444" s="11" t="s">
        <v>612</v>
      </c>
      <c r="E444" s="11"/>
      <c r="F444" s="11"/>
      <c r="G444" s="26" t="s">
        <v>35</v>
      </c>
      <c r="H444" s="26"/>
      <c r="I444" s="53"/>
      <c r="J444" s="81" t="str">
        <f t="shared" si="1"/>
        <v>INSERT INTO CHUYENDI VALUES ('C0440', 'G0035', 'G0032', '', '', 'MT002');</v>
      </c>
      <c r="K444" s="82"/>
      <c r="L444" s="82"/>
      <c r="M444" s="82"/>
      <c r="N444" s="82"/>
      <c r="O444" s="82"/>
      <c r="P444" s="82"/>
      <c r="Q444" s="53"/>
      <c r="R444" s="53"/>
      <c r="S444" s="53"/>
      <c r="T444" s="53"/>
      <c r="U444" s="53"/>
      <c r="V444" s="53"/>
      <c r="W444" s="53"/>
      <c r="X444" s="53"/>
    </row>
    <row r="445" spans="1:24">
      <c r="A445" s="53"/>
      <c r="B445" s="5" t="s">
        <v>3736</v>
      </c>
      <c r="C445" s="5" t="s">
        <v>620</v>
      </c>
      <c r="D445" s="11" t="s">
        <v>615</v>
      </c>
      <c r="E445" s="11"/>
      <c r="F445" s="11"/>
      <c r="G445" s="26" t="s">
        <v>35</v>
      </c>
      <c r="H445" s="26"/>
      <c r="I445" s="53"/>
      <c r="J445" s="81" t="str">
        <f t="shared" si="1"/>
        <v>INSERT INTO CHUYENDI VALUES ('C0441', 'G0035', 'G0033', '', '', 'MT002');</v>
      </c>
      <c r="K445" s="82"/>
      <c r="L445" s="82"/>
      <c r="M445" s="82"/>
      <c r="N445" s="82"/>
      <c r="O445" s="82"/>
      <c r="P445" s="82"/>
      <c r="Q445" s="53"/>
      <c r="R445" s="53"/>
      <c r="S445" s="53"/>
      <c r="T445" s="53"/>
      <c r="U445" s="53"/>
      <c r="V445" s="53"/>
      <c r="W445" s="53"/>
      <c r="X445" s="53"/>
    </row>
    <row r="446" spans="1:24">
      <c r="A446" s="53"/>
      <c r="B446" s="5" t="s">
        <v>3737</v>
      </c>
      <c r="C446" s="5" t="s">
        <v>620</v>
      </c>
      <c r="D446" s="11" t="s">
        <v>618</v>
      </c>
      <c r="E446" s="11"/>
      <c r="F446" s="11"/>
      <c r="G446" s="26" t="s">
        <v>35</v>
      </c>
      <c r="H446" s="26"/>
      <c r="I446" s="53"/>
      <c r="J446" s="81" t="str">
        <f t="shared" si="1"/>
        <v>INSERT INTO CHUYENDI VALUES ('C0442', 'G0035', 'G0034', '', '', 'MT002');</v>
      </c>
      <c r="K446" s="82"/>
      <c r="L446" s="82"/>
      <c r="M446" s="82"/>
      <c r="N446" s="82"/>
      <c r="O446" s="82"/>
      <c r="P446" s="82"/>
      <c r="Q446" s="53"/>
      <c r="R446" s="53"/>
      <c r="S446" s="53"/>
      <c r="T446" s="53"/>
      <c r="U446" s="53"/>
      <c r="V446" s="53"/>
      <c r="W446" s="53"/>
      <c r="X446" s="53"/>
    </row>
    <row r="447" spans="1:24">
      <c r="A447" s="53"/>
      <c r="B447" s="5" t="s">
        <v>3738</v>
      </c>
      <c r="C447" s="5" t="s">
        <v>620</v>
      </c>
      <c r="D447" s="11" t="s">
        <v>623</v>
      </c>
      <c r="E447" s="11"/>
      <c r="F447" s="11"/>
      <c r="G447" s="26" t="s">
        <v>35</v>
      </c>
      <c r="H447" s="26"/>
      <c r="I447" s="53"/>
      <c r="J447" s="81" t="str">
        <f t="shared" si="1"/>
        <v>INSERT INTO CHUYENDI VALUES ('C0443', 'G0035', 'G0036', '', '', 'MT002');</v>
      </c>
      <c r="K447" s="82"/>
      <c r="L447" s="82"/>
      <c r="M447" s="82"/>
      <c r="N447" s="82"/>
      <c r="O447" s="82"/>
      <c r="P447" s="82"/>
      <c r="Q447" s="53"/>
      <c r="R447" s="53"/>
      <c r="S447" s="53"/>
      <c r="T447" s="53"/>
      <c r="U447" s="53"/>
      <c r="V447" s="53"/>
      <c r="W447" s="53"/>
      <c r="X447" s="53"/>
    </row>
    <row r="448" spans="1:24">
      <c r="A448" s="53"/>
      <c r="B448" s="5" t="s">
        <v>3739</v>
      </c>
      <c r="C448" s="5" t="s">
        <v>620</v>
      </c>
      <c r="D448" s="11" t="s">
        <v>625</v>
      </c>
      <c r="E448" s="11"/>
      <c r="F448" s="11"/>
      <c r="G448" s="26" t="s">
        <v>35</v>
      </c>
      <c r="H448" s="26"/>
      <c r="I448" s="53"/>
      <c r="J448" s="81" t="str">
        <f t="shared" si="1"/>
        <v>INSERT INTO CHUYENDI VALUES ('C0444', 'G0035', 'G0037', '', '', 'MT002');</v>
      </c>
      <c r="K448" s="82"/>
      <c r="L448" s="82"/>
      <c r="M448" s="82"/>
      <c r="N448" s="82"/>
      <c r="O448" s="82"/>
      <c r="P448" s="82"/>
      <c r="Q448" s="53"/>
      <c r="R448" s="53"/>
      <c r="S448" s="53"/>
      <c r="T448" s="53"/>
      <c r="U448" s="53"/>
      <c r="V448" s="53"/>
      <c r="W448" s="53"/>
      <c r="X448" s="53"/>
    </row>
    <row r="449" spans="1:24">
      <c r="A449" s="53"/>
      <c r="B449" s="5" t="s">
        <v>3740</v>
      </c>
      <c r="C449" s="5" t="s">
        <v>620</v>
      </c>
      <c r="D449" s="11" t="s">
        <v>628</v>
      </c>
      <c r="E449" s="11"/>
      <c r="F449" s="11"/>
      <c r="G449" s="26" t="s">
        <v>35</v>
      </c>
      <c r="H449" s="26"/>
      <c r="I449" s="53"/>
      <c r="J449" s="81" t="str">
        <f t="shared" si="1"/>
        <v>INSERT INTO CHUYENDI VALUES ('C0445', 'G0035', 'G0038', '', '', 'MT002');</v>
      </c>
      <c r="K449" s="82"/>
      <c r="L449" s="82"/>
      <c r="M449" s="82"/>
      <c r="N449" s="82"/>
      <c r="O449" s="82"/>
      <c r="P449" s="82"/>
      <c r="Q449" s="53"/>
      <c r="R449" s="53"/>
      <c r="S449" s="53"/>
      <c r="T449" s="53"/>
      <c r="U449" s="53"/>
      <c r="V449" s="53"/>
      <c r="W449" s="53"/>
      <c r="X449" s="53"/>
    </row>
    <row r="450" spans="1:24">
      <c r="A450" s="53"/>
      <c r="B450" s="5" t="s">
        <v>3741</v>
      </c>
      <c r="C450" s="5" t="s">
        <v>620</v>
      </c>
      <c r="D450" s="11" t="s">
        <v>631</v>
      </c>
      <c r="E450" s="11"/>
      <c r="F450" s="11"/>
      <c r="G450" s="26" t="s">
        <v>35</v>
      </c>
      <c r="H450" s="26"/>
      <c r="I450" s="53"/>
      <c r="J450" s="81" t="str">
        <f t="shared" si="1"/>
        <v>INSERT INTO CHUYENDI VALUES ('C0446', 'G0035', 'G0039', '', '', 'MT002');</v>
      </c>
      <c r="K450" s="82"/>
      <c r="L450" s="82"/>
      <c r="M450" s="82"/>
      <c r="N450" s="82"/>
      <c r="O450" s="82"/>
      <c r="P450" s="82"/>
      <c r="Q450" s="53"/>
      <c r="R450" s="53"/>
      <c r="S450" s="53"/>
      <c r="T450" s="53"/>
      <c r="U450" s="53"/>
      <c r="V450" s="53"/>
      <c r="W450" s="53"/>
      <c r="X450" s="53"/>
    </row>
    <row r="451" spans="1:24">
      <c r="A451" s="53"/>
      <c r="B451" s="5" t="s">
        <v>3742</v>
      </c>
      <c r="C451" s="5" t="s">
        <v>620</v>
      </c>
      <c r="D451" s="11" t="s">
        <v>633</v>
      </c>
      <c r="E451" s="11"/>
      <c r="F451" s="11"/>
      <c r="G451" s="26" t="s">
        <v>35</v>
      </c>
      <c r="H451" s="26"/>
      <c r="I451" s="53"/>
      <c r="J451" s="81" t="str">
        <f t="shared" si="1"/>
        <v>INSERT INTO CHUYENDI VALUES ('C0447', 'G0035', 'G0040', '', '', 'MT002');</v>
      </c>
      <c r="K451" s="82"/>
      <c r="L451" s="82"/>
      <c r="M451" s="82"/>
      <c r="N451" s="82"/>
      <c r="O451" s="82"/>
      <c r="P451" s="82"/>
      <c r="Q451" s="53"/>
      <c r="R451" s="53"/>
      <c r="S451" s="53"/>
      <c r="T451" s="53"/>
      <c r="U451" s="53"/>
      <c r="V451" s="53"/>
      <c r="W451" s="53"/>
      <c r="X451" s="53"/>
    </row>
    <row r="452" spans="1:24">
      <c r="A452" s="53"/>
      <c r="B452" s="5" t="s">
        <v>3743</v>
      </c>
      <c r="C452" s="5" t="s">
        <v>620</v>
      </c>
      <c r="D452" s="11" t="s">
        <v>635</v>
      </c>
      <c r="E452" s="11"/>
      <c r="F452" s="11"/>
      <c r="G452" s="26" t="s">
        <v>35</v>
      </c>
      <c r="H452" s="26"/>
      <c r="I452" s="53"/>
      <c r="J452" s="81" t="str">
        <f t="shared" si="1"/>
        <v>INSERT INTO CHUYENDI VALUES ('C0448', 'G0035', 'G0041', '', '', 'MT002');</v>
      </c>
      <c r="K452" s="82"/>
      <c r="L452" s="82"/>
      <c r="M452" s="82"/>
      <c r="N452" s="82"/>
      <c r="O452" s="82"/>
      <c r="P452" s="82"/>
      <c r="Q452" s="53"/>
      <c r="R452" s="53"/>
      <c r="S452" s="53"/>
      <c r="T452" s="53"/>
      <c r="U452" s="53"/>
      <c r="V452" s="53"/>
      <c r="W452" s="53"/>
      <c r="X452" s="53"/>
    </row>
    <row r="453" spans="1:24">
      <c r="A453" s="53"/>
      <c r="B453" s="5" t="s">
        <v>3744</v>
      </c>
      <c r="C453" s="5" t="s">
        <v>620</v>
      </c>
      <c r="D453" s="11" t="s">
        <v>638</v>
      </c>
      <c r="E453" s="11"/>
      <c r="F453" s="11"/>
      <c r="G453" s="26" t="s">
        <v>35</v>
      </c>
      <c r="H453" s="26"/>
      <c r="I453" s="53"/>
      <c r="J453" s="81" t="str">
        <f t="shared" si="1"/>
        <v>INSERT INTO CHUYENDI VALUES ('C0449', 'G0035', 'G0042', '', '', 'MT002');</v>
      </c>
      <c r="K453" s="82"/>
      <c r="L453" s="82"/>
      <c r="M453" s="82"/>
      <c r="N453" s="82"/>
      <c r="O453" s="82"/>
      <c r="P453" s="82"/>
      <c r="Q453" s="53"/>
      <c r="R453" s="53"/>
      <c r="S453" s="53"/>
      <c r="T453" s="53"/>
      <c r="U453" s="53"/>
      <c r="V453" s="53"/>
      <c r="W453" s="53"/>
      <c r="X453" s="53"/>
    </row>
    <row r="454" spans="1:24">
      <c r="A454" s="53"/>
      <c r="B454" s="5" t="s">
        <v>3745</v>
      </c>
      <c r="C454" s="5" t="s">
        <v>620</v>
      </c>
      <c r="D454" s="11" t="s">
        <v>640</v>
      </c>
      <c r="E454" s="11"/>
      <c r="F454" s="11"/>
      <c r="G454" s="26" t="s">
        <v>35</v>
      </c>
      <c r="H454" s="26"/>
      <c r="I454" s="53"/>
      <c r="J454" s="81" t="str">
        <f t="shared" si="1"/>
        <v>INSERT INTO CHUYENDI VALUES ('C0450', 'G0035', 'G0043', '', '', 'MT002');</v>
      </c>
      <c r="K454" s="82"/>
      <c r="L454" s="82"/>
      <c r="M454" s="82"/>
      <c r="N454" s="82"/>
      <c r="O454" s="82"/>
      <c r="P454" s="82"/>
      <c r="Q454" s="53"/>
      <c r="R454" s="53"/>
      <c r="S454" s="53"/>
      <c r="T454" s="53"/>
      <c r="U454" s="53"/>
      <c r="V454" s="53"/>
      <c r="W454" s="53"/>
      <c r="X454" s="53"/>
    </row>
    <row r="455" spans="1:24">
      <c r="A455" s="53"/>
      <c r="B455" s="5" t="s">
        <v>3746</v>
      </c>
      <c r="C455" s="5" t="s">
        <v>620</v>
      </c>
      <c r="D455" s="11" t="s">
        <v>642</v>
      </c>
      <c r="E455" s="11"/>
      <c r="F455" s="11"/>
      <c r="G455" s="26" t="s">
        <v>35</v>
      </c>
      <c r="H455" s="26"/>
      <c r="I455" s="53"/>
      <c r="J455" s="81" t="str">
        <f t="shared" si="1"/>
        <v>INSERT INTO CHUYENDI VALUES ('C0451', 'G0035', 'G0044', '', '', 'MT002');</v>
      </c>
      <c r="K455" s="82"/>
      <c r="L455" s="82"/>
      <c r="M455" s="82"/>
      <c r="N455" s="82"/>
      <c r="O455" s="82"/>
      <c r="P455" s="82"/>
      <c r="Q455" s="53"/>
      <c r="R455" s="53"/>
      <c r="S455" s="53"/>
      <c r="T455" s="53"/>
      <c r="U455" s="53"/>
      <c r="V455" s="53"/>
      <c r="W455" s="53"/>
      <c r="X455" s="53"/>
    </row>
    <row r="456" spans="1:24">
      <c r="A456" s="53"/>
      <c r="B456" s="5" t="s">
        <v>3747</v>
      </c>
      <c r="C456" s="5" t="s">
        <v>620</v>
      </c>
      <c r="D456" s="11" t="s">
        <v>644</v>
      </c>
      <c r="E456" s="11"/>
      <c r="F456" s="11"/>
      <c r="G456" s="26" t="s">
        <v>35</v>
      </c>
      <c r="H456" s="26"/>
      <c r="I456" s="53"/>
      <c r="J456" s="81" t="str">
        <f t="shared" si="1"/>
        <v>INSERT INTO CHUYENDI VALUES ('C0452', 'G0035', 'G0045', '', '', 'MT002');</v>
      </c>
      <c r="K456" s="82"/>
      <c r="L456" s="82"/>
      <c r="M456" s="82"/>
      <c r="N456" s="82"/>
      <c r="O456" s="82"/>
      <c r="P456" s="82"/>
      <c r="Q456" s="53"/>
      <c r="R456" s="53"/>
      <c r="S456" s="53"/>
      <c r="T456" s="53"/>
      <c r="U456" s="53"/>
      <c r="V456" s="53"/>
      <c r="W456" s="53"/>
      <c r="X456" s="53"/>
    </row>
    <row r="457" spans="1:24">
      <c r="A457" s="53"/>
      <c r="B457" s="5" t="s">
        <v>3748</v>
      </c>
      <c r="C457" s="5" t="s">
        <v>620</v>
      </c>
      <c r="D457" s="11" t="s">
        <v>647</v>
      </c>
      <c r="E457" s="11"/>
      <c r="F457" s="11"/>
      <c r="G457" s="26" t="s">
        <v>35</v>
      </c>
      <c r="H457" s="26"/>
      <c r="I457" s="53"/>
      <c r="J457" s="81" t="str">
        <f t="shared" si="1"/>
        <v>INSERT INTO CHUYENDI VALUES ('C0453', 'G0035', 'G0046', '', '', 'MT002');</v>
      </c>
      <c r="K457" s="82"/>
      <c r="L457" s="82"/>
      <c r="M457" s="82"/>
      <c r="N457" s="82"/>
      <c r="O457" s="82"/>
      <c r="P457" s="82"/>
      <c r="Q457" s="53"/>
      <c r="R457" s="53"/>
      <c r="S457" s="53"/>
      <c r="T457" s="53"/>
      <c r="U457" s="53"/>
      <c r="V457" s="53"/>
      <c r="W457" s="53"/>
      <c r="X457" s="53"/>
    </row>
    <row r="458" spans="1:24">
      <c r="A458" s="53"/>
      <c r="B458" s="5" t="s">
        <v>3749</v>
      </c>
      <c r="C458" s="5" t="s">
        <v>620</v>
      </c>
      <c r="D458" s="11" t="s">
        <v>649</v>
      </c>
      <c r="E458" s="11"/>
      <c r="F458" s="11"/>
      <c r="G458" s="26" t="s">
        <v>35</v>
      </c>
      <c r="H458" s="26"/>
      <c r="I458" s="53"/>
      <c r="J458" s="81" t="str">
        <f t="shared" si="1"/>
        <v>INSERT INTO CHUYENDI VALUES ('C0454', 'G0035', 'G0047', '', '', 'MT002');</v>
      </c>
      <c r="K458" s="82"/>
      <c r="L458" s="82"/>
      <c r="M458" s="82"/>
      <c r="N458" s="82"/>
      <c r="O458" s="82"/>
      <c r="P458" s="82"/>
      <c r="Q458" s="53"/>
      <c r="R458" s="53"/>
      <c r="S458" s="53"/>
      <c r="T458" s="53"/>
      <c r="U458" s="53"/>
      <c r="V458" s="53"/>
      <c r="W458" s="53"/>
      <c r="X458" s="53"/>
    </row>
    <row r="459" spans="1:24">
      <c r="A459" s="53"/>
      <c r="B459" s="5" t="s">
        <v>3750</v>
      </c>
      <c r="C459" s="5" t="s">
        <v>620</v>
      </c>
      <c r="D459" s="11" t="s">
        <v>651</v>
      </c>
      <c r="E459" s="11"/>
      <c r="F459" s="11"/>
      <c r="G459" s="26" t="s">
        <v>35</v>
      </c>
      <c r="H459" s="26"/>
      <c r="I459" s="53"/>
      <c r="J459" s="81" t="str">
        <f t="shared" si="1"/>
        <v>INSERT INTO CHUYENDI VALUES ('C0455', 'G0035', 'G0048', '', '', 'MT002');</v>
      </c>
      <c r="K459" s="82"/>
      <c r="L459" s="82"/>
      <c r="M459" s="82"/>
      <c r="N459" s="82"/>
      <c r="O459" s="82"/>
      <c r="P459" s="82"/>
      <c r="Q459" s="53"/>
      <c r="R459" s="53"/>
      <c r="S459" s="53"/>
      <c r="T459" s="53"/>
      <c r="U459" s="53"/>
      <c r="V459" s="53"/>
      <c r="W459" s="53"/>
      <c r="X459" s="53"/>
    </row>
    <row r="460" spans="1:24">
      <c r="A460" s="53"/>
      <c r="B460" s="5" t="s">
        <v>3751</v>
      </c>
      <c r="C460" s="5" t="s">
        <v>620</v>
      </c>
      <c r="D460" s="11" t="s">
        <v>654</v>
      </c>
      <c r="E460" s="11"/>
      <c r="F460" s="11"/>
      <c r="G460" s="26" t="s">
        <v>35</v>
      </c>
      <c r="H460" s="26"/>
      <c r="I460" s="53"/>
      <c r="J460" s="81" t="str">
        <f t="shared" si="1"/>
        <v>INSERT INTO CHUYENDI VALUES ('C0456', 'G0035', 'G0049', '', '', 'MT002');</v>
      </c>
      <c r="K460" s="82"/>
      <c r="L460" s="82"/>
      <c r="M460" s="82"/>
      <c r="N460" s="82"/>
      <c r="O460" s="82"/>
      <c r="P460" s="82"/>
      <c r="Q460" s="53"/>
      <c r="R460" s="53"/>
      <c r="S460" s="53"/>
      <c r="T460" s="53"/>
      <c r="U460" s="53"/>
      <c r="V460" s="53"/>
      <c r="W460" s="53"/>
      <c r="X460" s="53"/>
    </row>
    <row r="461" spans="1:24">
      <c r="A461" s="53"/>
      <c r="B461" s="5" t="s">
        <v>3752</v>
      </c>
      <c r="C461" s="5" t="s">
        <v>620</v>
      </c>
      <c r="D461" s="11" t="s">
        <v>657</v>
      </c>
      <c r="E461" s="11"/>
      <c r="F461" s="11"/>
      <c r="G461" s="26" t="s">
        <v>35</v>
      </c>
      <c r="H461" s="26"/>
      <c r="I461" s="53"/>
      <c r="J461" s="81" t="str">
        <f t="shared" si="1"/>
        <v>INSERT INTO CHUYENDI VALUES ('C0457', 'G0035', 'G0050', '', '', 'MT002');</v>
      </c>
      <c r="K461" s="82"/>
      <c r="L461" s="82"/>
      <c r="M461" s="82"/>
      <c r="N461" s="82"/>
      <c r="O461" s="82"/>
      <c r="P461" s="82"/>
      <c r="Q461" s="53"/>
      <c r="R461" s="53"/>
      <c r="S461" s="53"/>
      <c r="T461" s="53"/>
      <c r="U461" s="53"/>
      <c r="V461" s="53"/>
      <c r="W461" s="53"/>
      <c r="X461" s="53"/>
    </row>
    <row r="462" spans="1:24">
      <c r="A462" s="53"/>
      <c r="B462" s="5" t="s">
        <v>3753</v>
      </c>
      <c r="C462" s="5" t="s">
        <v>620</v>
      </c>
      <c r="D462" s="11" t="s">
        <v>659</v>
      </c>
      <c r="E462" s="11"/>
      <c r="F462" s="11"/>
      <c r="G462" s="26" t="s">
        <v>35</v>
      </c>
      <c r="H462" s="26"/>
      <c r="I462" s="53"/>
      <c r="J462" s="81" t="str">
        <f t="shared" si="1"/>
        <v>INSERT INTO CHUYENDI VALUES ('C0458', 'G0035', 'G0051', '', '', 'MT002');</v>
      </c>
      <c r="K462" s="82"/>
      <c r="L462" s="82"/>
      <c r="M462" s="82"/>
      <c r="N462" s="82"/>
      <c r="O462" s="82"/>
      <c r="P462" s="82"/>
      <c r="Q462" s="53"/>
      <c r="R462" s="53"/>
      <c r="S462" s="53"/>
      <c r="T462" s="53"/>
      <c r="U462" s="53"/>
      <c r="V462" s="53"/>
      <c r="W462" s="53"/>
      <c r="X462" s="53"/>
    </row>
    <row r="463" spans="1:24">
      <c r="A463" s="53"/>
      <c r="B463" s="5" t="s">
        <v>3754</v>
      </c>
      <c r="C463" s="5" t="s">
        <v>620</v>
      </c>
      <c r="D463" s="11" t="s">
        <v>662</v>
      </c>
      <c r="E463" s="11"/>
      <c r="F463" s="11"/>
      <c r="G463" s="26" t="s">
        <v>35</v>
      </c>
      <c r="H463" s="26"/>
      <c r="I463" s="53"/>
      <c r="J463" s="81" t="str">
        <f t="shared" si="1"/>
        <v>INSERT INTO CHUYENDI VALUES ('C0459', 'G0035', 'G0052', '', '', 'MT002');</v>
      </c>
      <c r="K463" s="82"/>
      <c r="L463" s="82"/>
      <c r="M463" s="82"/>
      <c r="N463" s="82"/>
      <c r="O463" s="82"/>
      <c r="P463" s="82"/>
      <c r="Q463" s="53"/>
      <c r="R463" s="53"/>
      <c r="S463" s="53"/>
      <c r="T463" s="53"/>
      <c r="U463" s="53"/>
      <c r="V463" s="53"/>
      <c r="W463" s="53"/>
      <c r="X463" s="53"/>
    </row>
    <row r="464" spans="1:24">
      <c r="A464" s="53"/>
      <c r="B464" s="5" t="s">
        <v>3755</v>
      </c>
      <c r="C464" s="5" t="s">
        <v>620</v>
      </c>
      <c r="D464" s="11" t="s">
        <v>664</v>
      </c>
      <c r="E464" s="11"/>
      <c r="F464" s="11"/>
      <c r="G464" s="26" t="s">
        <v>35</v>
      </c>
      <c r="H464" s="26"/>
      <c r="I464" s="53"/>
      <c r="J464" s="81" t="str">
        <f t="shared" si="1"/>
        <v>INSERT INTO CHUYENDI VALUES ('C0460', 'G0035', 'G0053', '', '', 'MT002');</v>
      </c>
      <c r="K464" s="82"/>
      <c r="L464" s="82"/>
      <c r="M464" s="82"/>
      <c r="N464" s="82"/>
      <c r="O464" s="82"/>
      <c r="P464" s="82"/>
      <c r="Q464" s="53"/>
      <c r="R464" s="53"/>
      <c r="S464" s="53"/>
      <c r="T464" s="53"/>
      <c r="U464" s="53"/>
      <c r="V464" s="53"/>
      <c r="W464" s="53"/>
      <c r="X464" s="53"/>
    </row>
    <row r="465" spans="1:24">
      <c r="A465" s="53"/>
      <c r="B465" s="5" t="s">
        <v>3756</v>
      </c>
      <c r="C465" s="5" t="s">
        <v>620</v>
      </c>
      <c r="D465" s="11" t="s">
        <v>666</v>
      </c>
      <c r="E465" s="11"/>
      <c r="F465" s="11"/>
      <c r="G465" s="26" t="s">
        <v>35</v>
      </c>
      <c r="H465" s="26"/>
      <c r="I465" s="53"/>
      <c r="J465" s="81" t="str">
        <f t="shared" si="1"/>
        <v>INSERT INTO CHUYENDI VALUES ('C0461', 'G0035', 'G0054', '', '', 'MT002');</v>
      </c>
      <c r="K465" s="82"/>
      <c r="L465" s="82"/>
      <c r="M465" s="82"/>
      <c r="N465" s="82"/>
      <c r="O465" s="82"/>
      <c r="P465" s="82"/>
      <c r="Q465" s="53"/>
      <c r="R465" s="53"/>
      <c r="S465" s="53"/>
      <c r="T465" s="53"/>
      <c r="U465" s="53"/>
      <c r="V465" s="53"/>
      <c r="W465" s="53"/>
      <c r="X465" s="53"/>
    </row>
    <row r="466" spans="1:24">
      <c r="A466" s="53"/>
      <c r="B466" s="5" t="s">
        <v>3757</v>
      </c>
      <c r="C466" s="5" t="s">
        <v>620</v>
      </c>
      <c r="D466" s="11" t="s">
        <v>60</v>
      </c>
      <c r="E466" s="11"/>
      <c r="F466" s="11"/>
      <c r="G466" s="26" t="s">
        <v>35</v>
      </c>
      <c r="H466" s="26"/>
      <c r="I466" s="53"/>
      <c r="J466" s="81" t="str">
        <f t="shared" si="1"/>
        <v>INSERT INTO CHUYENDI VALUES ('C0462', 'G0035', 'G0055', '', '', 'MT002');</v>
      </c>
      <c r="K466" s="82"/>
      <c r="L466" s="82"/>
      <c r="M466" s="82"/>
      <c r="N466" s="82"/>
      <c r="O466" s="82"/>
      <c r="P466" s="82"/>
      <c r="Q466" s="53"/>
      <c r="R466" s="53"/>
      <c r="S466" s="53"/>
      <c r="T466" s="53"/>
      <c r="U466" s="53"/>
      <c r="V466" s="53"/>
      <c r="W466" s="53"/>
      <c r="X466" s="53"/>
    </row>
    <row r="467" spans="1:24">
      <c r="A467" s="53"/>
      <c r="B467" s="5" t="s">
        <v>3758</v>
      </c>
      <c r="C467" s="5" t="s">
        <v>638</v>
      </c>
      <c r="D467" s="11" t="s">
        <v>59</v>
      </c>
      <c r="E467" s="11"/>
      <c r="F467" s="11"/>
      <c r="G467" s="26" t="s">
        <v>35</v>
      </c>
      <c r="H467" s="26"/>
      <c r="I467" s="53"/>
      <c r="J467" s="81" t="str">
        <f t="shared" si="1"/>
        <v>INSERT INTO CHUYENDI VALUES ('C0463', 'G0042', 'G0015', '', '', 'MT002');</v>
      </c>
      <c r="K467" s="82"/>
      <c r="L467" s="82"/>
      <c r="M467" s="82"/>
      <c r="N467" s="82"/>
      <c r="O467" s="82"/>
      <c r="P467" s="82"/>
      <c r="Q467" s="53"/>
      <c r="R467" s="53"/>
      <c r="S467" s="53"/>
      <c r="T467" s="53"/>
      <c r="U467" s="53"/>
      <c r="V467" s="53"/>
      <c r="W467" s="53"/>
      <c r="X467" s="53"/>
    </row>
    <row r="468" spans="1:24">
      <c r="A468" s="53"/>
      <c r="B468" s="5" t="s">
        <v>3759</v>
      </c>
      <c r="C468" s="5" t="s">
        <v>638</v>
      </c>
      <c r="D468" s="11" t="s">
        <v>567</v>
      </c>
      <c r="E468" s="11"/>
      <c r="F468" s="11"/>
      <c r="G468" s="26" t="s">
        <v>35</v>
      </c>
      <c r="H468" s="26"/>
      <c r="I468" s="53"/>
      <c r="J468" s="81" t="str">
        <f t="shared" si="1"/>
        <v>INSERT INTO CHUYENDI VALUES ('C0464', 'G0042', 'G0016', '', '', 'MT002');</v>
      </c>
      <c r="K468" s="82"/>
      <c r="L468" s="82"/>
      <c r="M468" s="82"/>
      <c r="N468" s="82"/>
      <c r="O468" s="82"/>
      <c r="P468" s="82"/>
      <c r="Q468" s="53"/>
      <c r="R468" s="53"/>
      <c r="S468" s="53"/>
      <c r="T468" s="53"/>
      <c r="U468" s="53"/>
      <c r="V468" s="53"/>
      <c r="W468" s="53"/>
      <c r="X468" s="53"/>
    </row>
    <row r="469" spans="1:24">
      <c r="A469" s="53"/>
      <c r="B469" s="5" t="s">
        <v>3760</v>
      </c>
      <c r="C469" s="5" t="s">
        <v>638</v>
      </c>
      <c r="D469" s="11" t="s">
        <v>570</v>
      </c>
      <c r="E469" s="11"/>
      <c r="F469" s="11"/>
      <c r="G469" s="26" t="s">
        <v>35</v>
      </c>
      <c r="H469" s="26"/>
      <c r="I469" s="53"/>
      <c r="J469" s="81" t="str">
        <f t="shared" si="1"/>
        <v>INSERT INTO CHUYENDI VALUES ('C0465', 'G0042', 'G0017', '', '', 'MT002');</v>
      </c>
      <c r="K469" s="82"/>
      <c r="L469" s="82"/>
      <c r="M469" s="82"/>
      <c r="N469" s="82"/>
      <c r="O469" s="82"/>
      <c r="P469" s="82"/>
      <c r="Q469" s="53"/>
      <c r="R469" s="53"/>
      <c r="S469" s="53"/>
      <c r="T469" s="53"/>
      <c r="U469" s="53"/>
      <c r="V469" s="53"/>
      <c r="W469" s="53"/>
      <c r="X469" s="53"/>
    </row>
    <row r="470" spans="1:24">
      <c r="A470" s="53"/>
      <c r="B470" s="5" t="s">
        <v>3761</v>
      </c>
      <c r="C470" s="5" t="s">
        <v>638</v>
      </c>
      <c r="D470" s="11" t="s">
        <v>573</v>
      </c>
      <c r="E470" s="11"/>
      <c r="F470" s="11"/>
      <c r="G470" s="26" t="s">
        <v>35</v>
      </c>
      <c r="H470" s="26"/>
      <c r="I470" s="53"/>
      <c r="J470" s="81" t="str">
        <f t="shared" si="1"/>
        <v>INSERT INTO CHUYENDI VALUES ('C0466', 'G0042', 'G0018', '', '', 'MT002');</v>
      </c>
      <c r="K470" s="82"/>
      <c r="L470" s="82"/>
      <c r="M470" s="82"/>
      <c r="N470" s="82"/>
      <c r="O470" s="82"/>
      <c r="P470" s="82"/>
      <c r="Q470" s="53"/>
      <c r="R470" s="53"/>
      <c r="S470" s="53"/>
      <c r="T470" s="53"/>
      <c r="U470" s="53"/>
      <c r="V470" s="53"/>
      <c r="W470" s="53"/>
      <c r="X470" s="53"/>
    </row>
    <row r="471" spans="1:24">
      <c r="A471" s="53"/>
      <c r="B471" s="5" t="s">
        <v>3762</v>
      </c>
      <c r="C471" s="5" t="s">
        <v>638</v>
      </c>
      <c r="D471" s="11" t="s">
        <v>576</v>
      </c>
      <c r="E471" s="11"/>
      <c r="F471" s="11"/>
      <c r="G471" s="26" t="s">
        <v>35</v>
      </c>
      <c r="H471" s="26"/>
      <c r="I471" s="53"/>
      <c r="J471" s="81" t="str">
        <f t="shared" si="1"/>
        <v>INSERT INTO CHUYENDI VALUES ('C0467', 'G0042', 'G0019', '', '', 'MT002');</v>
      </c>
      <c r="K471" s="82"/>
      <c r="L471" s="82"/>
      <c r="M471" s="82"/>
      <c r="N471" s="82"/>
      <c r="O471" s="82"/>
      <c r="P471" s="82"/>
      <c r="Q471" s="53"/>
      <c r="R471" s="53"/>
      <c r="S471" s="53"/>
      <c r="T471" s="53"/>
      <c r="U471" s="53"/>
      <c r="V471" s="53"/>
      <c r="W471" s="53"/>
      <c r="X471" s="53"/>
    </row>
    <row r="472" spans="1:24">
      <c r="A472" s="53"/>
      <c r="B472" s="5" t="s">
        <v>3763</v>
      </c>
      <c r="C472" s="5" t="s">
        <v>638</v>
      </c>
      <c r="D472" s="11" t="s">
        <v>578</v>
      </c>
      <c r="E472" s="11"/>
      <c r="F472" s="11"/>
      <c r="G472" s="26" t="s">
        <v>35</v>
      </c>
      <c r="H472" s="26"/>
      <c r="I472" s="53"/>
      <c r="J472" s="81" t="str">
        <f t="shared" si="1"/>
        <v>INSERT INTO CHUYENDI VALUES ('C0468', 'G0042', 'G0020', '', '', 'MT002');</v>
      </c>
      <c r="K472" s="82"/>
      <c r="L472" s="82"/>
      <c r="M472" s="82"/>
      <c r="N472" s="82"/>
      <c r="O472" s="82"/>
      <c r="P472" s="82"/>
      <c r="Q472" s="53"/>
      <c r="R472" s="53"/>
      <c r="S472" s="53"/>
      <c r="T472" s="53"/>
      <c r="U472" s="53"/>
      <c r="V472" s="53"/>
      <c r="W472" s="53"/>
      <c r="X472" s="53"/>
    </row>
    <row r="473" spans="1:24">
      <c r="A473" s="53"/>
      <c r="B473" s="5" t="s">
        <v>3764</v>
      </c>
      <c r="C473" s="5" t="s">
        <v>638</v>
      </c>
      <c r="D473" s="11" t="s">
        <v>581</v>
      </c>
      <c r="E473" s="11"/>
      <c r="F473" s="11"/>
      <c r="G473" s="26" t="s">
        <v>35</v>
      </c>
      <c r="H473" s="26"/>
      <c r="I473" s="53"/>
      <c r="J473" s="81" t="str">
        <f t="shared" si="1"/>
        <v>INSERT INTO CHUYENDI VALUES ('C0469', 'G0042', 'G0021', '', '', 'MT002');</v>
      </c>
      <c r="K473" s="82"/>
      <c r="L473" s="82"/>
      <c r="M473" s="82"/>
      <c r="N473" s="82"/>
      <c r="O473" s="82"/>
      <c r="P473" s="82"/>
      <c r="Q473" s="53"/>
      <c r="R473" s="53"/>
      <c r="S473" s="53"/>
      <c r="T473" s="53"/>
      <c r="U473" s="53"/>
      <c r="V473" s="53"/>
      <c r="W473" s="53"/>
      <c r="X473" s="53"/>
    </row>
    <row r="474" spans="1:24">
      <c r="A474" s="53"/>
      <c r="B474" s="5" t="s">
        <v>3765</v>
      </c>
      <c r="C474" s="5" t="s">
        <v>638</v>
      </c>
      <c r="D474" s="11" t="s">
        <v>584</v>
      </c>
      <c r="E474" s="11"/>
      <c r="F474" s="11"/>
      <c r="G474" s="26" t="s">
        <v>35</v>
      </c>
      <c r="H474" s="26"/>
      <c r="I474" s="53"/>
      <c r="J474" s="81" t="str">
        <f t="shared" si="1"/>
        <v>INSERT INTO CHUYENDI VALUES ('C0470', 'G0042', 'G0022', '', '', 'MT002');</v>
      </c>
      <c r="K474" s="82"/>
      <c r="L474" s="82"/>
      <c r="M474" s="82"/>
      <c r="N474" s="82"/>
      <c r="O474" s="82"/>
      <c r="P474" s="82"/>
      <c r="Q474" s="53"/>
      <c r="R474" s="53"/>
      <c r="S474" s="53"/>
      <c r="T474" s="53"/>
      <c r="U474" s="53"/>
      <c r="V474" s="53"/>
      <c r="W474" s="53"/>
      <c r="X474" s="53"/>
    </row>
    <row r="475" spans="1:24">
      <c r="A475" s="53"/>
      <c r="B475" s="5" t="s">
        <v>3766</v>
      </c>
      <c r="C475" s="5" t="s">
        <v>638</v>
      </c>
      <c r="D475" s="11" t="s">
        <v>587</v>
      </c>
      <c r="E475" s="11"/>
      <c r="F475" s="11"/>
      <c r="G475" s="26" t="s">
        <v>35</v>
      </c>
      <c r="H475" s="26"/>
      <c r="I475" s="53"/>
      <c r="J475" s="81" t="str">
        <f t="shared" si="1"/>
        <v>INSERT INTO CHUYENDI VALUES ('C0471', 'G0042', 'G0023', '', '', 'MT002');</v>
      </c>
      <c r="K475" s="82"/>
      <c r="L475" s="82"/>
      <c r="M475" s="82"/>
      <c r="N475" s="82"/>
      <c r="O475" s="82"/>
      <c r="P475" s="82"/>
      <c r="Q475" s="53"/>
      <c r="R475" s="53"/>
      <c r="S475" s="53"/>
      <c r="T475" s="53"/>
      <c r="U475" s="53"/>
      <c r="V475" s="53"/>
      <c r="W475" s="53"/>
      <c r="X475" s="53"/>
    </row>
    <row r="476" spans="1:24">
      <c r="A476" s="53"/>
      <c r="B476" s="5" t="s">
        <v>3767</v>
      </c>
      <c r="C476" s="5" t="s">
        <v>638</v>
      </c>
      <c r="D476" s="11" t="s">
        <v>590</v>
      </c>
      <c r="E476" s="11"/>
      <c r="F476" s="11"/>
      <c r="G476" s="26" t="s">
        <v>35</v>
      </c>
      <c r="H476" s="26"/>
      <c r="I476" s="53"/>
      <c r="J476" s="81" t="str">
        <f t="shared" si="1"/>
        <v>INSERT INTO CHUYENDI VALUES ('C0472', 'G0042', 'G0024', '', '', 'MT002');</v>
      </c>
      <c r="K476" s="82"/>
      <c r="L476" s="82"/>
      <c r="M476" s="82"/>
      <c r="N476" s="82"/>
      <c r="O476" s="82"/>
      <c r="P476" s="82"/>
      <c r="Q476" s="53"/>
      <c r="R476" s="53"/>
      <c r="S476" s="53"/>
      <c r="T476" s="53"/>
      <c r="U476" s="53"/>
      <c r="V476" s="53"/>
      <c r="W476" s="53"/>
      <c r="X476" s="53"/>
    </row>
    <row r="477" spans="1:24">
      <c r="A477" s="53"/>
      <c r="B477" s="5" t="s">
        <v>3768</v>
      </c>
      <c r="C477" s="5" t="s">
        <v>638</v>
      </c>
      <c r="D477" s="11" t="s">
        <v>593</v>
      </c>
      <c r="E477" s="11"/>
      <c r="F477" s="11"/>
      <c r="G477" s="26" t="s">
        <v>35</v>
      </c>
      <c r="H477" s="26"/>
      <c r="I477" s="53"/>
      <c r="J477" s="81" t="str">
        <f t="shared" si="1"/>
        <v>INSERT INTO CHUYENDI VALUES ('C0473', 'G0042', 'G0025', '', '', 'MT002');</v>
      </c>
      <c r="K477" s="82"/>
      <c r="L477" s="82"/>
      <c r="M477" s="82"/>
      <c r="N477" s="82"/>
      <c r="O477" s="82"/>
      <c r="P477" s="82"/>
      <c r="Q477" s="53"/>
      <c r="R477" s="53"/>
      <c r="S477" s="53"/>
      <c r="T477" s="53"/>
      <c r="U477" s="53"/>
      <c r="V477" s="53"/>
      <c r="W477" s="53"/>
      <c r="X477" s="53"/>
    </row>
    <row r="478" spans="1:24">
      <c r="A478" s="53"/>
      <c r="B478" s="5" t="s">
        <v>3769</v>
      </c>
      <c r="C478" s="5" t="s">
        <v>638</v>
      </c>
      <c r="D478" s="11" t="s">
        <v>596</v>
      </c>
      <c r="E478" s="11"/>
      <c r="F478" s="11"/>
      <c r="G478" s="26" t="s">
        <v>35</v>
      </c>
      <c r="H478" s="26"/>
      <c r="I478" s="53"/>
      <c r="J478" s="81" t="str">
        <f t="shared" si="1"/>
        <v>INSERT INTO CHUYENDI VALUES ('C0474', 'G0042', 'G0026', '', '', 'MT002');</v>
      </c>
      <c r="K478" s="82"/>
      <c r="L478" s="82"/>
      <c r="M478" s="82"/>
      <c r="N478" s="82"/>
      <c r="O478" s="82"/>
      <c r="P478" s="82"/>
      <c r="Q478" s="53"/>
      <c r="R478" s="53"/>
      <c r="S478" s="53"/>
      <c r="T478" s="53"/>
      <c r="U478" s="53"/>
      <c r="V478" s="53"/>
      <c r="W478" s="53"/>
      <c r="X478" s="53"/>
    </row>
    <row r="479" spans="1:24">
      <c r="A479" s="53"/>
      <c r="B479" s="5" t="s">
        <v>3770</v>
      </c>
      <c r="C479" s="5" t="s">
        <v>638</v>
      </c>
      <c r="D479" s="11" t="s">
        <v>599</v>
      </c>
      <c r="E479" s="11"/>
      <c r="F479" s="11"/>
      <c r="G479" s="26" t="s">
        <v>35</v>
      </c>
      <c r="H479" s="26"/>
      <c r="I479" s="53"/>
      <c r="J479" s="81" t="str">
        <f t="shared" si="1"/>
        <v>INSERT INTO CHUYENDI VALUES ('C0475', 'G0042', 'G0027', '', '', 'MT002');</v>
      </c>
      <c r="K479" s="82"/>
      <c r="L479" s="82"/>
      <c r="M479" s="82"/>
      <c r="N479" s="82"/>
      <c r="O479" s="82"/>
      <c r="P479" s="82"/>
      <c r="Q479" s="53"/>
      <c r="R479" s="53"/>
      <c r="S479" s="53"/>
      <c r="T479" s="53"/>
      <c r="U479" s="53"/>
      <c r="V479" s="53"/>
      <c r="W479" s="53"/>
      <c r="X479" s="53"/>
    </row>
    <row r="480" spans="1:24">
      <c r="A480" s="53"/>
      <c r="B480" s="5" t="s">
        <v>3771</v>
      </c>
      <c r="C480" s="5" t="s">
        <v>638</v>
      </c>
      <c r="D480" s="11" t="s">
        <v>77</v>
      </c>
      <c r="E480" s="11"/>
      <c r="F480" s="11"/>
      <c r="G480" s="26" t="s">
        <v>35</v>
      </c>
      <c r="H480" s="26"/>
      <c r="I480" s="53"/>
      <c r="J480" s="81" t="str">
        <f t="shared" si="1"/>
        <v>INSERT INTO CHUYENDI VALUES ('C0476', 'G0042', 'G0028', '', '', 'MT002');</v>
      </c>
      <c r="K480" s="82"/>
      <c r="L480" s="82"/>
      <c r="M480" s="82"/>
      <c r="N480" s="82"/>
      <c r="O480" s="82"/>
      <c r="P480" s="82"/>
      <c r="Q480" s="53"/>
      <c r="R480" s="53"/>
      <c r="S480" s="53"/>
      <c r="T480" s="53"/>
      <c r="U480" s="53"/>
      <c r="V480" s="53"/>
      <c r="W480" s="53"/>
      <c r="X480" s="53"/>
    </row>
    <row r="481" spans="1:24">
      <c r="A481" s="53"/>
      <c r="B481" s="5" t="s">
        <v>3772</v>
      </c>
      <c r="C481" s="5" t="s">
        <v>638</v>
      </c>
      <c r="D481" s="11" t="s">
        <v>604</v>
      </c>
      <c r="E481" s="11"/>
      <c r="F481" s="11"/>
      <c r="G481" s="26" t="s">
        <v>35</v>
      </c>
      <c r="H481" s="26"/>
      <c r="I481" s="53"/>
      <c r="J481" s="81" t="str">
        <f t="shared" si="1"/>
        <v>INSERT INTO CHUYENDI VALUES ('C0477', 'G0042', 'G0029', '', '', 'MT002');</v>
      </c>
      <c r="K481" s="82"/>
      <c r="L481" s="82"/>
      <c r="M481" s="82"/>
      <c r="N481" s="82"/>
      <c r="O481" s="82"/>
      <c r="P481" s="82"/>
      <c r="Q481" s="53"/>
      <c r="R481" s="53"/>
      <c r="S481" s="53"/>
      <c r="T481" s="53"/>
      <c r="U481" s="53"/>
      <c r="V481" s="53"/>
      <c r="W481" s="53"/>
      <c r="X481" s="53"/>
    </row>
    <row r="482" spans="1:24">
      <c r="A482" s="53"/>
      <c r="B482" s="5" t="s">
        <v>3773</v>
      </c>
      <c r="C482" s="5" t="s">
        <v>638</v>
      </c>
      <c r="D482" s="11" t="s">
        <v>607</v>
      </c>
      <c r="E482" s="11"/>
      <c r="F482" s="11"/>
      <c r="G482" s="26" t="s">
        <v>35</v>
      </c>
      <c r="H482" s="26"/>
      <c r="I482" s="53"/>
      <c r="J482" s="81" t="str">
        <f t="shared" si="1"/>
        <v>INSERT INTO CHUYENDI VALUES ('C0478', 'G0042', 'G0030', '', '', 'MT002');</v>
      </c>
      <c r="K482" s="82"/>
      <c r="L482" s="82"/>
      <c r="M482" s="82"/>
      <c r="N482" s="82"/>
      <c r="O482" s="82"/>
      <c r="P482" s="82"/>
      <c r="Q482" s="53"/>
      <c r="R482" s="53"/>
      <c r="S482" s="53"/>
      <c r="T482" s="53"/>
      <c r="U482" s="53"/>
      <c r="V482" s="53"/>
      <c r="W482" s="53"/>
      <c r="X482" s="53"/>
    </row>
    <row r="483" spans="1:24">
      <c r="A483" s="53"/>
      <c r="B483" s="5" t="s">
        <v>3774</v>
      </c>
      <c r="C483" s="5" t="s">
        <v>638</v>
      </c>
      <c r="D483" s="11" t="s">
        <v>609</v>
      </c>
      <c r="E483" s="11"/>
      <c r="F483" s="11"/>
      <c r="G483" s="26" t="s">
        <v>35</v>
      </c>
      <c r="H483" s="26"/>
      <c r="I483" s="53"/>
      <c r="J483" s="81" t="str">
        <f t="shared" si="1"/>
        <v>INSERT INTO CHUYENDI VALUES ('C0479', 'G0042', 'G0031', '', '', 'MT002');</v>
      </c>
      <c r="K483" s="82"/>
      <c r="L483" s="82"/>
      <c r="M483" s="82"/>
      <c r="N483" s="82"/>
      <c r="O483" s="82"/>
      <c r="P483" s="82"/>
      <c r="Q483" s="53"/>
      <c r="R483" s="53"/>
      <c r="S483" s="53"/>
      <c r="T483" s="53"/>
      <c r="U483" s="53"/>
      <c r="V483" s="53"/>
      <c r="W483" s="53"/>
      <c r="X483" s="53"/>
    </row>
    <row r="484" spans="1:24">
      <c r="A484" s="53"/>
      <c r="B484" s="5" t="s">
        <v>3775</v>
      </c>
      <c r="C484" s="5" t="s">
        <v>638</v>
      </c>
      <c r="D484" s="11" t="s">
        <v>609</v>
      </c>
      <c r="E484" s="11"/>
      <c r="F484" s="11"/>
      <c r="G484" s="26" t="s">
        <v>35</v>
      </c>
      <c r="H484" s="26"/>
      <c r="I484" s="53"/>
      <c r="J484" s="81" t="str">
        <f t="shared" si="1"/>
        <v>INSERT INTO CHUYENDI VALUES ('C0480', 'G0042', 'G0031', '', '', 'MT002');</v>
      </c>
      <c r="K484" s="82"/>
      <c r="L484" s="82"/>
      <c r="M484" s="82"/>
      <c r="N484" s="82"/>
      <c r="O484" s="82"/>
      <c r="P484" s="82"/>
      <c r="Q484" s="53"/>
      <c r="R484" s="53"/>
      <c r="S484" s="53"/>
      <c r="T484" s="53"/>
      <c r="U484" s="53"/>
      <c r="V484" s="53"/>
      <c r="W484" s="53"/>
      <c r="X484" s="53"/>
    </row>
    <row r="485" spans="1:24">
      <c r="A485" s="53"/>
      <c r="B485" s="5" t="s">
        <v>3776</v>
      </c>
      <c r="C485" s="5" t="s">
        <v>638</v>
      </c>
      <c r="D485" s="11" t="s">
        <v>615</v>
      </c>
      <c r="E485" s="11"/>
      <c r="F485" s="11"/>
      <c r="G485" s="26" t="s">
        <v>35</v>
      </c>
      <c r="H485" s="26"/>
      <c r="I485" s="53"/>
      <c r="J485" s="81" t="str">
        <f t="shared" si="1"/>
        <v>INSERT INTO CHUYENDI VALUES ('C0481', 'G0042', 'G0033', '', '', 'MT002');</v>
      </c>
      <c r="K485" s="82"/>
      <c r="L485" s="82"/>
      <c r="M485" s="82"/>
      <c r="N485" s="82"/>
      <c r="O485" s="82"/>
      <c r="P485" s="82"/>
      <c r="Q485" s="53"/>
      <c r="R485" s="53"/>
      <c r="S485" s="53"/>
      <c r="T485" s="53"/>
      <c r="U485" s="53"/>
      <c r="V485" s="53"/>
      <c r="W485" s="53"/>
      <c r="X485" s="53"/>
    </row>
    <row r="486" spans="1:24">
      <c r="A486" s="53"/>
      <c r="B486" s="5" t="s">
        <v>3777</v>
      </c>
      <c r="C486" s="5" t="s">
        <v>638</v>
      </c>
      <c r="D486" s="11" t="s">
        <v>618</v>
      </c>
      <c r="E486" s="11"/>
      <c r="F486" s="11"/>
      <c r="G486" s="26" t="s">
        <v>35</v>
      </c>
      <c r="H486" s="26"/>
      <c r="I486" s="53"/>
      <c r="J486" s="81" t="str">
        <f t="shared" si="1"/>
        <v>INSERT INTO CHUYENDI VALUES ('C0482', 'G0042', 'G0034', '', '', 'MT002');</v>
      </c>
      <c r="K486" s="82"/>
      <c r="L486" s="82"/>
      <c r="M486" s="82"/>
      <c r="N486" s="82"/>
      <c r="O486" s="82"/>
      <c r="P486" s="82"/>
      <c r="Q486" s="53"/>
      <c r="R486" s="53"/>
      <c r="S486" s="53"/>
      <c r="T486" s="53"/>
      <c r="U486" s="53"/>
      <c r="V486" s="53"/>
      <c r="W486" s="53"/>
      <c r="X486" s="53"/>
    </row>
    <row r="487" spans="1:24">
      <c r="A487" s="53"/>
      <c r="B487" s="5" t="s">
        <v>3778</v>
      </c>
      <c r="C487" s="5" t="s">
        <v>638</v>
      </c>
      <c r="D487" s="11" t="s">
        <v>620</v>
      </c>
      <c r="E487" s="11"/>
      <c r="F487" s="11"/>
      <c r="G487" s="26" t="s">
        <v>35</v>
      </c>
      <c r="H487" s="26"/>
      <c r="I487" s="53"/>
      <c r="J487" s="81" t="str">
        <f t="shared" si="1"/>
        <v>INSERT INTO CHUYENDI VALUES ('C0483', 'G0042', 'G0035', '', '', 'MT002');</v>
      </c>
      <c r="K487" s="82"/>
      <c r="L487" s="82"/>
      <c r="M487" s="82"/>
      <c r="N487" s="82"/>
      <c r="O487" s="82"/>
      <c r="P487" s="82"/>
      <c r="Q487" s="53"/>
      <c r="R487" s="53"/>
      <c r="S487" s="53"/>
      <c r="T487" s="53"/>
      <c r="U487" s="53"/>
      <c r="V487" s="53"/>
      <c r="W487" s="53"/>
      <c r="X487" s="53"/>
    </row>
    <row r="488" spans="1:24">
      <c r="A488" s="53"/>
      <c r="B488" s="5" t="s">
        <v>3779</v>
      </c>
      <c r="C488" s="5" t="s">
        <v>638</v>
      </c>
      <c r="D488" s="11" t="s">
        <v>623</v>
      </c>
      <c r="E488" s="11"/>
      <c r="F488" s="11"/>
      <c r="G488" s="26" t="s">
        <v>35</v>
      </c>
      <c r="H488" s="26"/>
      <c r="I488" s="53"/>
      <c r="J488" s="81" t="str">
        <f t="shared" si="1"/>
        <v>INSERT INTO CHUYENDI VALUES ('C0484', 'G0042', 'G0036', '', '', 'MT002');</v>
      </c>
      <c r="K488" s="82"/>
      <c r="L488" s="82"/>
      <c r="M488" s="82"/>
      <c r="N488" s="82"/>
      <c r="O488" s="82"/>
      <c r="P488" s="82"/>
      <c r="Q488" s="53"/>
      <c r="R488" s="53"/>
      <c r="S488" s="53"/>
      <c r="T488" s="53"/>
      <c r="U488" s="53"/>
      <c r="V488" s="53"/>
      <c r="W488" s="53"/>
      <c r="X488" s="53"/>
    </row>
    <row r="489" spans="1:24">
      <c r="A489" s="53"/>
      <c r="B489" s="5" t="s">
        <v>3780</v>
      </c>
      <c r="C489" s="5" t="s">
        <v>638</v>
      </c>
      <c r="D489" s="11" t="s">
        <v>625</v>
      </c>
      <c r="E489" s="11"/>
      <c r="F489" s="11"/>
      <c r="G489" s="26" t="s">
        <v>35</v>
      </c>
      <c r="H489" s="26"/>
      <c r="I489" s="53"/>
      <c r="J489" s="81" t="str">
        <f t="shared" si="1"/>
        <v>INSERT INTO CHUYENDI VALUES ('C0485', 'G0042', 'G0037', '', '', 'MT002');</v>
      </c>
      <c r="K489" s="82"/>
      <c r="L489" s="82"/>
      <c r="M489" s="82"/>
      <c r="N489" s="82"/>
      <c r="O489" s="82"/>
      <c r="P489" s="82"/>
      <c r="Q489" s="53"/>
      <c r="R489" s="53"/>
      <c r="S489" s="53"/>
      <c r="T489" s="53"/>
      <c r="U489" s="53"/>
      <c r="V489" s="53"/>
      <c r="W489" s="53"/>
      <c r="X489" s="53"/>
    </row>
    <row r="490" spans="1:24">
      <c r="A490" s="53"/>
      <c r="B490" s="5" t="s">
        <v>3781</v>
      </c>
      <c r="C490" s="5" t="s">
        <v>638</v>
      </c>
      <c r="D490" s="11" t="s">
        <v>628</v>
      </c>
      <c r="E490" s="11"/>
      <c r="F490" s="11"/>
      <c r="G490" s="26" t="s">
        <v>35</v>
      </c>
      <c r="H490" s="26"/>
      <c r="I490" s="53"/>
      <c r="J490" s="81" t="str">
        <f t="shared" si="1"/>
        <v>INSERT INTO CHUYENDI VALUES ('C0486', 'G0042', 'G0038', '', '', 'MT002');</v>
      </c>
      <c r="K490" s="82"/>
      <c r="L490" s="82"/>
      <c r="M490" s="82"/>
      <c r="N490" s="82"/>
      <c r="O490" s="82"/>
      <c r="P490" s="82"/>
      <c r="Q490" s="53"/>
      <c r="R490" s="53"/>
      <c r="S490" s="53"/>
      <c r="T490" s="53"/>
      <c r="U490" s="53"/>
      <c r="V490" s="53"/>
      <c r="W490" s="53"/>
      <c r="X490" s="53"/>
    </row>
    <row r="491" spans="1:24">
      <c r="A491" s="53"/>
      <c r="B491" s="5" t="s">
        <v>3782</v>
      </c>
      <c r="C491" s="5" t="s">
        <v>638</v>
      </c>
      <c r="D491" s="11" t="s">
        <v>631</v>
      </c>
      <c r="E491" s="11"/>
      <c r="F491" s="11"/>
      <c r="G491" s="26" t="s">
        <v>35</v>
      </c>
      <c r="H491" s="26"/>
      <c r="I491" s="53"/>
      <c r="J491" s="81" t="str">
        <f t="shared" si="1"/>
        <v>INSERT INTO CHUYENDI VALUES ('C0487', 'G0042', 'G0039', '', '', 'MT002');</v>
      </c>
      <c r="K491" s="82"/>
      <c r="L491" s="82"/>
      <c r="M491" s="82"/>
      <c r="N491" s="82"/>
      <c r="O491" s="82"/>
      <c r="P491" s="82"/>
      <c r="Q491" s="53"/>
      <c r="R491" s="53"/>
      <c r="S491" s="53"/>
      <c r="T491" s="53"/>
      <c r="U491" s="53"/>
      <c r="V491" s="53"/>
      <c r="W491" s="53"/>
      <c r="X491" s="53"/>
    </row>
    <row r="492" spans="1:24">
      <c r="A492" s="53"/>
      <c r="B492" s="5" t="s">
        <v>3783</v>
      </c>
      <c r="C492" s="5" t="s">
        <v>638</v>
      </c>
      <c r="D492" s="11" t="s">
        <v>633</v>
      </c>
      <c r="E492" s="11"/>
      <c r="F492" s="11"/>
      <c r="G492" s="26" t="s">
        <v>35</v>
      </c>
      <c r="H492" s="26"/>
      <c r="I492" s="53"/>
      <c r="J492" s="81" t="str">
        <f t="shared" si="1"/>
        <v>INSERT INTO CHUYENDI VALUES ('C0488', 'G0042', 'G0040', '', '', 'MT002');</v>
      </c>
      <c r="K492" s="82"/>
      <c r="L492" s="82"/>
      <c r="M492" s="82"/>
      <c r="N492" s="82"/>
      <c r="O492" s="82"/>
      <c r="P492" s="82"/>
      <c r="Q492" s="53"/>
      <c r="R492" s="53"/>
      <c r="S492" s="53"/>
      <c r="T492" s="53"/>
      <c r="U492" s="53"/>
      <c r="V492" s="53"/>
      <c r="W492" s="53"/>
      <c r="X492" s="53"/>
    </row>
    <row r="493" spans="1:24">
      <c r="A493" s="53"/>
      <c r="B493" s="5" t="s">
        <v>3784</v>
      </c>
      <c r="C493" s="5" t="s">
        <v>638</v>
      </c>
      <c r="D493" s="11" t="s">
        <v>635</v>
      </c>
      <c r="E493" s="11"/>
      <c r="F493" s="11"/>
      <c r="G493" s="26" t="s">
        <v>35</v>
      </c>
      <c r="H493" s="26"/>
      <c r="I493" s="53"/>
      <c r="J493" s="81" t="str">
        <f t="shared" si="1"/>
        <v>INSERT INTO CHUYENDI VALUES ('C0489', 'G0042', 'G0041', '', '', 'MT002');</v>
      </c>
      <c r="K493" s="82"/>
      <c r="L493" s="82"/>
      <c r="M493" s="82"/>
      <c r="N493" s="82"/>
      <c r="O493" s="82"/>
      <c r="P493" s="82"/>
      <c r="Q493" s="53"/>
      <c r="R493" s="53"/>
      <c r="S493" s="53"/>
      <c r="T493" s="53"/>
      <c r="U493" s="53"/>
      <c r="V493" s="53"/>
      <c r="W493" s="53"/>
      <c r="X493" s="53"/>
    </row>
    <row r="494" spans="1:24">
      <c r="A494" s="53"/>
      <c r="B494" s="5" t="s">
        <v>3785</v>
      </c>
      <c r="C494" s="5" t="s">
        <v>638</v>
      </c>
      <c r="D494" s="11" t="s">
        <v>640</v>
      </c>
      <c r="E494" s="11"/>
      <c r="F494" s="11"/>
      <c r="G494" s="26" t="s">
        <v>35</v>
      </c>
      <c r="H494" s="26"/>
      <c r="I494" s="53"/>
      <c r="J494" s="81" t="str">
        <f t="shared" si="1"/>
        <v>INSERT INTO CHUYENDI VALUES ('C0490', 'G0042', 'G0043', '', '', 'MT002');</v>
      </c>
      <c r="K494" s="82"/>
      <c r="L494" s="82"/>
      <c r="M494" s="82"/>
      <c r="N494" s="82"/>
      <c r="O494" s="82"/>
      <c r="P494" s="82"/>
      <c r="Q494" s="53"/>
      <c r="R494" s="53"/>
      <c r="S494" s="53"/>
      <c r="T494" s="53"/>
      <c r="U494" s="53"/>
      <c r="V494" s="53"/>
      <c r="W494" s="53"/>
      <c r="X494" s="53"/>
    </row>
    <row r="495" spans="1:24">
      <c r="A495" s="53"/>
      <c r="B495" s="5" t="s">
        <v>3786</v>
      </c>
      <c r="C495" s="5" t="s">
        <v>638</v>
      </c>
      <c r="D495" s="11" t="s">
        <v>642</v>
      </c>
      <c r="E495" s="11"/>
      <c r="F495" s="11"/>
      <c r="G495" s="26" t="s">
        <v>35</v>
      </c>
      <c r="H495" s="26"/>
      <c r="I495" s="53"/>
      <c r="J495" s="81" t="str">
        <f t="shared" si="1"/>
        <v>INSERT INTO CHUYENDI VALUES ('C0491', 'G0042', 'G0044', '', '', 'MT002');</v>
      </c>
      <c r="K495" s="82"/>
      <c r="L495" s="82"/>
      <c r="M495" s="82"/>
      <c r="N495" s="82"/>
      <c r="O495" s="82"/>
      <c r="P495" s="82"/>
      <c r="Q495" s="53"/>
      <c r="R495" s="53"/>
      <c r="S495" s="53"/>
      <c r="T495" s="53"/>
      <c r="U495" s="53"/>
      <c r="V495" s="53"/>
      <c r="W495" s="53"/>
      <c r="X495" s="53"/>
    </row>
    <row r="496" spans="1:24">
      <c r="A496" s="53"/>
      <c r="B496" s="5" t="s">
        <v>3787</v>
      </c>
      <c r="C496" s="5" t="s">
        <v>638</v>
      </c>
      <c r="D496" s="11" t="s">
        <v>644</v>
      </c>
      <c r="E496" s="11"/>
      <c r="F496" s="11"/>
      <c r="G496" s="26" t="s">
        <v>35</v>
      </c>
      <c r="H496" s="26"/>
      <c r="I496" s="53"/>
      <c r="J496" s="81" t="str">
        <f t="shared" si="1"/>
        <v>INSERT INTO CHUYENDI VALUES ('C0492', 'G0042', 'G0045', '', '', 'MT002');</v>
      </c>
      <c r="K496" s="82"/>
      <c r="L496" s="82"/>
      <c r="M496" s="82"/>
      <c r="N496" s="82"/>
      <c r="O496" s="82"/>
      <c r="P496" s="82"/>
      <c r="Q496" s="53"/>
      <c r="R496" s="53"/>
      <c r="S496" s="53"/>
      <c r="T496" s="53"/>
      <c r="U496" s="53"/>
      <c r="V496" s="53"/>
      <c r="W496" s="53"/>
      <c r="X496" s="53"/>
    </row>
    <row r="497" spans="1:24">
      <c r="A497" s="53"/>
      <c r="B497" s="5" t="s">
        <v>3788</v>
      </c>
      <c r="C497" s="5" t="s">
        <v>638</v>
      </c>
      <c r="D497" s="11" t="s">
        <v>647</v>
      </c>
      <c r="E497" s="11"/>
      <c r="F497" s="11"/>
      <c r="G497" s="26" t="s">
        <v>35</v>
      </c>
      <c r="H497" s="26"/>
      <c r="I497" s="53"/>
      <c r="J497" s="81" t="str">
        <f t="shared" si="1"/>
        <v>INSERT INTO CHUYENDI VALUES ('C0493', 'G0042', 'G0046', '', '', 'MT002');</v>
      </c>
      <c r="K497" s="82"/>
      <c r="L497" s="82"/>
      <c r="M497" s="82"/>
      <c r="N497" s="82"/>
      <c r="O497" s="82"/>
      <c r="P497" s="82"/>
      <c r="Q497" s="53"/>
      <c r="R497" s="53"/>
      <c r="S497" s="53"/>
      <c r="T497" s="53"/>
      <c r="U497" s="53"/>
      <c r="V497" s="53"/>
      <c r="W497" s="53"/>
      <c r="X497" s="53"/>
    </row>
    <row r="498" spans="1:24">
      <c r="A498" s="53"/>
      <c r="B498" s="5" t="s">
        <v>3789</v>
      </c>
      <c r="C498" s="5" t="s">
        <v>638</v>
      </c>
      <c r="D498" s="11" t="s">
        <v>649</v>
      </c>
      <c r="E498" s="11"/>
      <c r="F498" s="11"/>
      <c r="G498" s="26" t="s">
        <v>35</v>
      </c>
      <c r="H498" s="26"/>
      <c r="I498" s="53"/>
      <c r="J498" s="81" t="str">
        <f t="shared" si="1"/>
        <v>INSERT INTO CHUYENDI VALUES ('C0494', 'G0042', 'G0047', '', '', 'MT002');</v>
      </c>
      <c r="K498" s="82"/>
      <c r="L498" s="82"/>
      <c r="M498" s="82"/>
      <c r="N498" s="82"/>
      <c r="O498" s="82"/>
      <c r="P498" s="82"/>
      <c r="Q498" s="53"/>
      <c r="R498" s="53"/>
      <c r="S498" s="53"/>
      <c r="T498" s="53"/>
      <c r="U498" s="53"/>
      <c r="V498" s="53"/>
      <c r="W498" s="53"/>
      <c r="X498" s="53"/>
    </row>
    <row r="499" spans="1:24">
      <c r="A499" s="53"/>
      <c r="B499" s="5" t="s">
        <v>3790</v>
      </c>
      <c r="C499" s="5" t="s">
        <v>638</v>
      </c>
      <c r="D499" s="11" t="s">
        <v>651</v>
      </c>
      <c r="E499" s="11"/>
      <c r="F499" s="11"/>
      <c r="G499" s="26" t="s">
        <v>35</v>
      </c>
      <c r="H499" s="26"/>
      <c r="I499" s="53"/>
      <c r="J499" s="81" t="str">
        <f t="shared" si="1"/>
        <v>INSERT INTO CHUYENDI VALUES ('C0495', 'G0042', 'G0048', '', '', 'MT002');</v>
      </c>
      <c r="K499" s="82"/>
      <c r="L499" s="82"/>
      <c r="M499" s="82"/>
      <c r="N499" s="82"/>
      <c r="O499" s="82"/>
      <c r="P499" s="82"/>
      <c r="Q499" s="53"/>
      <c r="R499" s="53"/>
      <c r="S499" s="53"/>
      <c r="T499" s="53"/>
      <c r="U499" s="53"/>
      <c r="V499" s="53"/>
      <c r="W499" s="53"/>
      <c r="X499" s="53"/>
    </row>
    <row r="500" spans="1:24">
      <c r="A500" s="53"/>
      <c r="B500" s="5" t="s">
        <v>3791</v>
      </c>
      <c r="C500" s="5" t="s">
        <v>638</v>
      </c>
      <c r="D500" s="11" t="s">
        <v>654</v>
      </c>
      <c r="E500" s="11"/>
      <c r="F500" s="11"/>
      <c r="G500" s="26" t="s">
        <v>35</v>
      </c>
      <c r="H500" s="26"/>
      <c r="I500" s="53"/>
      <c r="J500" s="81" t="str">
        <f t="shared" si="1"/>
        <v>INSERT INTO CHUYENDI VALUES ('C0496', 'G0042', 'G0049', '', '', 'MT002');</v>
      </c>
      <c r="K500" s="82"/>
      <c r="L500" s="82"/>
      <c r="M500" s="82"/>
      <c r="N500" s="82"/>
      <c r="O500" s="82"/>
      <c r="P500" s="82"/>
      <c r="Q500" s="53"/>
      <c r="R500" s="53"/>
      <c r="S500" s="53"/>
      <c r="T500" s="53"/>
      <c r="U500" s="53"/>
      <c r="V500" s="53"/>
      <c r="W500" s="53"/>
      <c r="X500" s="53"/>
    </row>
    <row r="501" spans="1:24">
      <c r="A501" s="53"/>
      <c r="B501" s="5" t="s">
        <v>3792</v>
      </c>
      <c r="C501" s="5" t="s">
        <v>638</v>
      </c>
      <c r="D501" s="11" t="s">
        <v>657</v>
      </c>
      <c r="E501" s="11"/>
      <c r="F501" s="11"/>
      <c r="G501" s="26" t="s">
        <v>35</v>
      </c>
      <c r="H501" s="26"/>
      <c r="I501" s="53"/>
      <c r="J501" s="81" t="str">
        <f t="shared" si="1"/>
        <v>INSERT INTO CHUYENDI VALUES ('C0497', 'G0042', 'G0050', '', '', 'MT002');</v>
      </c>
      <c r="K501" s="82"/>
      <c r="L501" s="82"/>
      <c r="M501" s="82"/>
      <c r="N501" s="82"/>
      <c r="O501" s="82"/>
      <c r="P501" s="82"/>
      <c r="Q501" s="53"/>
      <c r="R501" s="53"/>
      <c r="S501" s="53"/>
      <c r="T501" s="53"/>
      <c r="U501" s="53"/>
      <c r="V501" s="53"/>
      <c r="W501" s="53"/>
      <c r="X501" s="53"/>
    </row>
    <row r="502" spans="1:24">
      <c r="A502" s="53"/>
      <c r="B502" s="5" t="s">
        <v>3793</v>
      </c>
      <c r="C502" s="5" t="s">
        <v>638</v>
      </c>
      <c r="D502" s="11" t="s">
        <v>659</v>
      </c>
      <c r="E502" s="11"/>
      <c r="F502" s="11"/>
      <c r="G502" s="26" t="s">
        <v>35</v>
      </c>
      <c r="H502" s="26"/>
      <c r="I502" s="53"/>
      <c r="J502" s="81" t="str">
        <f t="shared" si="1"/>
        <v>INSERT INTO CHUYENDI VALUES ('C0498', 'G0042', 'G0051', '', '', 'MT002');</v>
      </c>
      <c r="K502" s="82"/>
      <c r="L502" s="82"/>
      <c r="M502" s="82"/>
      <c r="N502" s="82"/>
      <c r="O502" s="82"/>
      <c r="P502" s="82"/>
      <c r="Q502" s="53"/>
      <c r="R502" s="53"/>
      <c r="S502" s="53"/>
      <c r="T502" s="53"/>
      <c r="U502" s="53"/>
      <c r="V502" s="53"/>
      <c r="W502" s="53"/>
      <c r="X502" s="53"/>
    </row>
    <row r="503" spans="1:24">
      <c r="A503" s="53"/>
      <c r="B503" s="5" t="s">
        <v>3794</v>
      </c>
      <c r="C503" s="5" t="s">
        <v>638</v>
      </c>
      <c r="D503" s="11" t="s">
        <v>662</v>
      </c>
      <c r="E503" s="11"/>
      <c r="F503" s="11"/>
      <c r="G503" s="26" t="s">
        <v>35</v>
      </c>
      <c r="H503" s="26"/>
      <c r="I503" s="53"/>
      <c r="J503" s="81" t="str">
        <f t="shared" si="1"/>
        <v>INSERT INTO CHUYENDI VALUES ('C0499', 'G0042', 'G0052', '', '', 'MT002');</v>
      </c>
      <c r="K503" s="82"/>
      <c r="L503" s="82"/>
      <c r="M503" s="82"/>
      <c r="N503" s="82"/>
      <c r="O503" s="82"/>
      <c r="P503" s="82"/>
      <c r="Q503" s="53"/>
      <c r="R503" s="53"/>
      <c r="S503" s="53"/>
      <c r="T503" s="53"/>
      <c r="U503" s="53"/>
      <c r="V503" s="53"/>
      <c r="W503" s="53"/>
      <c r="X503" s="53"/>
    </row>
    <row r="504" spans="1:24">
      <c r="A504" s="53"/>
      <c r="B504" s="5" t="s">
        <v>3795</v>
      </c>
      <c r="C504" s="5" t="s">
        <v>638</v>
      </c>
      <c r="D504" s="11" t="s">
        <v>664</v>
      </c>
      <c r="E504" s="11"/>
      <c r="F504" s="11"/>
      <c r="G504" s="26" t="s">
        <v>35</v>
      </c>
      <c r="H504" s="26"/>
      <c r="I504" s="53"/>
      <c r="J504" s="81" t="str">
        <f t="shared" si="1"/>
        <v>INSERT INTO CHUYENDI VALUES ('C0500', 'G0042', 'G0053', '', '', 'MT002');</v>
      </c>
      <c r="K504" s="82"/>
      <c r="L504" s="82"/>
      <c r="M504" s="82"/>
      <c r="N504" s="82"/>
      <c r="O504" s="82"/>
      <c r="P504" s="82"/>
      <c r="Q504" s="53"/>
      <c r="R504" s="53"/>
      <c r="S504" s="53"/>
      <c r="T504" s="53"/>
      <c r="U504" s="53"/>
      <c r="V504" s="53"/>
      <c r="W504" s="53"/>
      <c r="X504" s="53"/>
    </row>
    <row r="505" spans="1:24">
      <c r="A505" s="53"/>
      <c r="B505" s="5" t="s">
        <v>3796</v>
      </c>
      <c r="C505" s="5" t="s">
        <v>638</v>
      </c>
      <c r="D505" s="11" t="s">
        <v>666</v>
      </c>
      <c r="E505" s="11"/>
      <c r="F505" s="11"/>
      <c r="G505" s="26" t="s">
        <v>35</v>
      </c>
      <c r="H505" s="26"/>
      <c r="I505" s="53"/>
      <c r="J505" s="81" t="str">
        <f t="shared" si="1"/>
        <v>INSERT INTO CHUYENDI VALUES ('C0501', 'G0042', 'G0054', '', '', 'MT002');</v>
      </c>
      <c r="K505" s="82"/>
      <c r="L505" s="82"/>
      <c r="M505" s="82"/>
      <c r="N505" s="82"/>
      <c r="O505" s="82"/>
      <c r="P505" s="82"/>
      <c r="Q505" s="53"/>
      <c r="R505" s="53"/>
      <c r="S505" s="53"/>
      <c r="T505" s="53"/>
      <c r="U505" s="53"/>
      <c r="V505" s="53"/>
      <c r="W505" s="53"/>
      <c r="X505" s="53"/>
    </row>
    <row r="506" spans="1:24">
      <c r="A506" s="53"/>
      <c r="B506" s="5" t="s">
        <v>3797</v>
      </c>
      <c r="C506" s="5" t="s">
        <v>638</v>
      </c>
      <c r="D506" s="11" t="s">
        <v>60</v>
      </c>
      <c r="E506" s="11"/>
      <c r="F506" s="11"/>
      <c r="G506" s="26" t="s">
        <v>35</v>
      </c>
      <c r="H506" s="26"/>
      <c r="I506" s="53"/>
      <c r="J506" s="81" t="str">
        <f t="shared" si="1"/>
        <v>INSERT INTO CHUYENDI VALUES ('C0502', 'G0042', 'G0055', '', '', 'MT002');</v>
      </c>
      <c r="K506" s="82"/>
      <c r="L506" s="82"/>
      <c r="M506" s="82"/>
      <c r="N506" s="82"/>
      <c r="O506" s="82"/>
      <c r="P506" s="82"/>
      <c r="Q506" s="53"/>
      <c r="R506" s="53"/>
      <c r="S506" s="53"/>
      <c r="T506" s="53"/>
      <c r="U506" s="53"/>
      <c r="V506" s="53"/>
      <c r="W506" s="53"/>
      <c r="X506" s="53"/>
    </row>
    <row r="507" spans="1:24">
      <c r="A507" s="53"/>
      <c r="B507" s="5" t="s">
        <v>3798</v>
      </c>
      <c r="C507" s="5" t="s">
        <v>657</v>
      </c>
      <c r="D507" s="11" t="s">
        <v>59</v>
      </c>
      <c r="E507" s="11"/>
      <c r="F507" s="11"/>
      <c r="G507" s="26" t="s">
        <v>35</v>
      </c>
      <c r="H507" s="26"/>
      <c r="I507" s="53"/>
      <c r="J507" s="81" t="str">
        <f t="shared" si="1"/>
        <v>INSERT INTO CHUYENDI VALUES ('C0503', 'G0050', 'G0015', '', '', 'MT002');</v>
      </c>
      <c r="K507" s="82"/>
      <c r="L507" s="82"/>
      <c r="M507" s="82"/>
      <c r="N507" s="82"/>
      <c r="O507" s="82"/>
      <c r="P507" s="82"/>
      <c r="Q507" s="53"/>
      <c r="R507" s="53"/>
      <c r="S507" s="53"/>
      <c r="T507" s="53"/>
      <c r="U507" s="53"/>
      <c r="V507" s="53"/>
      <c r="W507" s="53"/>
      <c r="X507" s="53"/>
    </row>
    <row r="508" spans="1:24">
      <c r="A508" s="53"/>
      <c r="B508" s="5" t="s">
        <v>3799</v>
      </c>
      <c r="C508" s="5" t="s">
        <v>657</v>
      </c>
      <c r="D508" s="11" t="s">
        <v>567</v>
      </c>
      <c r="E508" s="11"/>
      <c r="F508" s="11"/>
      <c r="G508" s="26" t="s">
        <v>35</v>
      </c>
      <c r="H508" s="26"/>
      <c r="I508" s="53"/>
      <c r="J508" s="81" t="str">
        <f t="shared" si="1"/>
        <v>INSERT INTO CHUYENDI VALUES ('C0504', 'G0050', 'G0016', '', '', 'MT002');</v>
      </c>
      <c r="K508" s="82"/>
      <c r="L508" s="82"/>
      <c r="M508" s="82"/>
      <c r="N508" s="82"/>
      <c r="O508" s="82"/>
      <c r="P508" s="82"/>
      <c r="Q508" s="53"/>
      <c r="R508" s="53"/>
      <c r="S508" s="53"/>
      <c r="T508" s="53"/>
      <c r="U508" s="53"/>
      <c r="V508" s="53"/>
      <c r="W508" s="53"/>
      <c r="X508" s="53"/>
    </row>
    <row r="509" spans="1:24">
      <c r="A509" s="53"/>
      <c r="B509" s="5" t="s">
        <v>3800</v>
      </c>
      <c r="C509" s="5" t="s">
        <v>657</v>
      </c>
      <c r="D509" s="11" t="s">
        <v>570</v>
      </c>
      <c r="E509" s="11"/>
      <c r="F509" s="11"/>
      <c r="G509" s="26" t="s">
        <v>35</v>
      </c>
      <c r="H509" s="26"/>
      <c r="I509" s="53"/>
      <c r="J509" s="81" t="str">
        <f t="shared" si="1"/>
        <v>INSERT INTO CHUYENDI VALUES ('C0505', 'G0050', 'G0017', '', '', 'MT002');</v>
      </c>
      <c r="K509" s="82"/>
      <c r="L509" s="82"/>
      <c r="M509" s="82"/>
      <c r="N509" s="82"/>
      <c r="O509" s="82"/>
      <c r="P509" s="82"/>
      <c r="Q509" s="53"/>
      <c r="R509" s="53"/>
      <c r="S509" s="53"/>
      <c r="T509" s="53"/>
      <c r="U509" s="53"/>
      <c r="V509" s="53"/>
      <c r="W509" s="53"/>
      <c r="X509" s="53"/>
    </row>
    <row r="510" spans="1:24">
      <c r="A510" s="53"/>
      <c r="B510" s="5" t="s">
        <v>3801</v>
      </c>
      <c r="C510" s="5" t="s">
        <v>657</v>
      </c>
      <c r="D510" s="11" t="s">
        <v>573</v>
      </c>
      <c r="E510" s="11"/>
      <c r="F510" s="11"/>
      <c r="G510" s="26" t="s">
        <v>35</v>
      </c>
      <c r="H510" s="26"/>
      <c r="I510" s="53"/>
      <c r="J510" s="81" t="str">
        <f t="shared" si="1"/>
        <v>INSERT INTO CHUYENDI VALUES ('C0506', 'G0050', 'G0018', '', '', 'MT002');</v>
      </c>
      <c r="K510" s="82"/>
      <c r="L510" s="82"/>
      <c r="M510" s="82"/>
      <c r="N510" s="82"/>
      <c r="O510" s="82"/>
      <c r="P510" s="82"/>
      <c r="Q510" s="53"/>
      <c r="R510" s="53"/>
      <c r="S510" s="53"/>
      <c r="T510" s="53"/>
      <c r="U510" s="53"/>
      <c r="V510" s="53"/>
      <c r="W510" s="53"/>
      <c r="X510" s="53"/>
    </row>
    <row r="511" spans="1:24">
      <c r="A511" s="53"/>
      <c r="B511" s="5" t="s">
        <v>3802</v>
      </c>
      <c r="C511" s="5" t="s">
        <v>657</v>
      </c>
      <c r="D511" s="11" t="s">
        <v>576</v>
      </c>
      <c r="E511" s="11"/>
      <c r="F511" s="11"/>
      <c r="G511" s="26" t="s">
        <v>35</v>
      </c>
      <c r="H511" s="26"/>
      <c r="I511" s="53"/>
      <c r="J511" s="81" t="str">
        <f t="shared" si="1"/>
        <v>INSERT INTO CHUYENDI VALUES ('C0507', 'G0050', 'G0019', '', '', 'MT002');</v>
      </c>
      <c r="K511" s="82"/>
      <c r="L511" s="82"/>
      <c r="M511" s="82"/>
      <c r="N511" s="82"/>
      <c r="O511" s="82"/>
      <c r="P511" s="82"/>
      <c r="Q511" s="53"/>
      <c r="R511" s="53"/>
      <c r="S511" s="53"/>
      <c r="T511" s="53"/>
      <c r="U511" s="53"/>
      <c r="V511" s="53"/>
      <c r="W511" s="53"/>
      <c r="X511" s="53"/>
    </row>
    <row r="512" spans="1:24">
      <c r="A512" s="53"/>
      <c r="B512" s="5" t="s">
        <v>3803</v>
      </c>
      <c r="C512" s="5" t="s">
        <v>657</v>
      </c>
      <c r="D512" s="11" t="s">
        <v>578</v>
      </c>
      <c r="E512" s="11"/>
      <c r="F512" s="11"/>
      <c r="G512" s="26" t="s">
        <v>35</v>
      </c>
      <c r="H512" s="26"/>
      <c r="I512" s="53"/>
      <c r="J512" s="81" t="str">
        <f t="shared" si="1"/>
        <v>INSERT INTO CHUYENDI VALUES ('C0508', 'G0050', 'G0020', '', '', 'MT002');</v>
      </c>
      <c r="K512" s="82"/>
      <c r="L512" s="82"/>
      <c r="M512" s="82"/>
      <c r="N512" s="82"/>
      <c r="O512" s="82"/>
      <c r="P512" s="82"/>
      <c r="Q512" s="53"/>
      <c r="R512" s="53"/>
      <c r="S512" s="53"/>
      <c r="T512" s="53"/>
      <c r="U512" s="53"/>
      <c r="V512" s="53"/>
      <c r="W512" s="53"/>
      <c r="X512" s="53"/>
    </row>
    <row r="513" spans="1:24">
      <c r="A513" s="53"/>
      <c r="B513" s="5" t="s">
        <v>3804</v>
      </c>
      <c r="C513" s="5" t="s">
        <v>657</v>
      </c>
      <c r="D513" s="11" t="s">
        <v>581</v>
      </c>
      <c r="E513" s="11"/>
      <c r="F513" s="11"/>
      <c r="G513" s="26" t="s">
        <v>35</v>
      </c>
      <c r="H513" s="26"/>
      <c r="I513" s="53"/>
      <c r="J513" s="81" t="str">
        <f t="shared" si="1"/>
        <v>INSERT INTO CHUYENDI VALUES ('C0509', 'G0050', 'G0021', '', '', 'MT002');</v>
      </c>
      <c r="K513" s="82"/>
      <c r="L513" s="82"/>
      <c r="M513" s="82"/>
      <c r="N513" s="82"/>
      <c r="O513" s="82"/>
      <c r="P513" s="82"/>
      <c r="Q513" s="53"/>
      <c r="R513" s="53"/>
      <c r="S513" s="53"/>
      <c r="T513" s="53"/>
      <c r="U513" s="53"/>
      <c r="V513" s="53"/>
      <c r="W513" s="53"/>
      <c r="X513" s="53"/>
    </row>
    <row r="514" spans="1:24">
      <c r="A514" s="53"/>
      <c r="B514" s="5" t="s">
        <v>3805</v>
      </c>
      <c r="C514" s="5" t="s">
        <v>657</v>
      </c>
      <c r="D514" s="11" t="s">
        <v>584</v>
      </c>
      <c r="E514" s="11"/>
      <c r="F514" s="11"/>
      <c r="G514" s="26" t="s">
        <v>35</v>
      </c>
      <c r="H514" s="26"/>
      <c r="I514" s="53"/>
      <c r="J514" s="81" t="str">
        <f t="shared" si="1"/>
        <v>INSERT INTO CHUYENDI VALUES ('C0510', 'G0050', 'G0022', '', '', 'MT002');</v>
      </c>
      <c r="K514" s="82"/>
      <c r="L514" s="82"/>
      <c r="M514" s="82"/>
      <c r="N514" s="82"/>
      <c r="O514" s="82"/>
      <c r="P514" s="82"/>
      <c r="Q514" s="53"/>
      <c r="R514" s="53"/>
      <c r="S514" s="53"/>
      <c r="T514" s="53"/>
      <c r="U514" s="53"/>
      <c r="V514" s="53"/>
      <c r="W514" s="53"/>
      <c r="X514" s="53"/>
    </row>
    <row r="515" spans="1:24">
      <c r="A515" s="53"/>
      <c r="B515" s="5" t="s">
        <v>3806</v>
      </c>
      <c r="C515" s="5" t="s">
        <v>657</v>
      </c>
      <c r="D515" s="11" t="s">
        <v>587</v>
      </c>
      <c r="E515" s="11"/>
      <c r="F515" s="11"/>
      <c r="G515" s="26" t="s">
        <v>35</v>
      </c>
      <c r="H515" s="26"/>
      <c r="I515" s="53"/>
      <c r="J515" s="81" t="str">
        <f t="shared" si="1"/>
        <v>INSERT INTO CHUYENDI VALUES ('C0511', 'G0050', 'G0023', '', '', 'MT002');</v>
      </c>
      <c r="K515" s="82"/>
      <c r="L515" s="82"/>
      <c r="M515" s="82"/>
      <c r="N515" s="82"/>
      <c r="O515" s="82"/>
      <c r="P515" s="82"/>
      <c r="Q515" s="53"/>
      <c r="R515" s="53"/>
      <c r="S515" s="53"/>
      <c r="T515" s="53"/>
      <c r="U515" s="53"/>
      <c r="V515" s="53"/>
      <c r="W515" s="53"/>
      <c r="X515" s="53"/>
    </row>
    <row r="516" spans="1:24">
      <c r="A516" s="53"/>
      <c r="B516" s="5" t="s">
        <v>3807</v>
      </c>
      <c r="C516" s="5" t="s">
        <v>657</v>
      </c>
      <c r="D516" s="11" t="s">
        <v>590</v>
      </c>
      <c r="E516" s="11"/>
      <c r="F516" s="11"/>
      <c r="G516" s="26" t="s">
        <v>35</v>
      </c>
      <c r="H516" s="26"/>
      <c r="I516" s="53"/>
      <c r="J516" s="81" t="str">
        <f t="shared" si="1"/>
        <v>INSERT INTO CHUYENDI VALUES ('C0512', 'G0050', 'G0024', '', '', 'MT002');</v>
      </c>
      <c r="K516" s="82"/>
      <c r="L516" s="82"/>
      <c r="M516" s="82"/>
      <c r="N516" s="82"/>
      <c r="O516" s="82"/>
      <c r="P516" s="82"/>
      <c r="Q516" s="53"/>
      <c r="R516" s="53"/>
      <c r="S516" s="53"/>
      <c r="T516" s="53"/>
      <c r="U516" s="53"/>
      <c r="V516" s="53"/>
      <c r="W516" s="53"/>
      <c r="X516" s="53"/>
    </row>
    <row r="517" spans="1:24">
      <c r="A517" s="53"/>
      <c r="B517" s="5" t="s">
        <v>3808</v>
      </c>
      <c r="C517" s="5" t="s">
        <v>657</v>
      </c>
      <c r="D517" s="11" t="s">
        <v>593</v>
      </c>
      <c r="E517" s="11"/>
      <c r="F517" s="11"/>
      <c r="G517" s="26" t="s">
        <v>35</v>
      </c>
      <c r="H517" s="26"/>
      <c r="I517" s="53"/>
      <c r="J517" s="81" t="str">
        <f t="shared" si="1"/>
        <v>INSERT INTO CHUYENDI VALUES ('C0513', 'G0050', 'G0025', '', '', 'MT002');</v>
      </c>
      <c r="K517" s="82"/>
      <c r="L517" s="82"/>
      <c r="M517" s="82"/>
      <c r="N517" s="82"/>
      <c r="O517" s="82"/>
      <c r="P517" s="82"/>
      <c r="Q517" s="53"/>
      <c r="R517" s="53"/>
      <c r="S517" s="53"/>
      <c r="T517" s="53"/>
      <c r="U517" s="53"/>
      <c r="V517" s="53"/>
      <c r="W517" s="53"/>
      <c r="X517" s="53"/>
    </row>
    <row r="518" spans="1:24">
      <c r="A518" s="53"/>
      <c r="B518" s="5" t="s">
        <v>3809</v>
      </c>
      <c r="C518" s="5" t="s">
        <v>657</v>
      </c>
      <c r="D518" s="11" t="s">
        <v>596</v>
      </c>
      <c r="E518" s="11"/>
      <c r="F518" s="11"/>
      <c r="G518" s="26" t="s">
        <v>35</v>
      </c>
      <c r="H518" s="26"/>
      <c r="I518" s="53"/>
      <c r="J518" s="81" t="str">
        <f t="shared" si="1"/>
        <v>INSERT INTO CHUYENDI VALUES ('C0514', 'G0050', 'G0026', '', '', 'MT002');</v>
      </c>
      <c r="K518" s="82"/>
      <c r="L518" s="82"/>
      <c r="M518" s="82"/>
      <c r="N518" s="82"/>
      <c r="O518" s="82"/>
      <c r="P518" s="82"/>
      <c r="Q518" s="53"/>
      <c r="R518" s="53"/>
      <c r="S518" s="53"/>
      <c r="T518" s="53"/>
      <c r="U518" s="53"/>
      <c r="V518" s="53"/>
      <c r="W518" s="53"/>
      <c r="X518" s="53"/>
    </row>
    <row r="519" spans="1:24">
      <c r="A519" s="53"/>
      <c r="B519" s="5" t="s">
        <v>3810</v>
      </c>
      <c r="C519" s="5" t="s">
        <v>657</v>
      </c>
      <c r="D519" s="11" t="s">
        <v>599</v>
      </c>
      <c r="E519" s="11"/>
      <c r="F519" s="11"/>
      <c r="G519" s="26" t="s">
        <v>35</v>
      </c>
      <c r="H519" s="26"/>
      <c r="I519" s="53"/>
      <c r="J519" s="81" t="str">
        <f t="shared" si="1"/>
        <v>INSERT INTO CHUYENDI VALUES ('C0515', 'G0050', 'G0027', '', '', 'MT002');</v>
      </c>
      <c r="K519" s="82"/>
      <c r="L519" s="82"/>
      <c r="M519" s="82"/>
      <c r="N519" s="82"/>
      <c r="O519" s="82"/>
      <c r="P519" s="82"/>
      <c r="Q519" s="53"/>
      <c r="R519" s="53"/>
      <c r="S519" s="53"/>
      <c r="T519" s="53"/>
      <c r="U519" s="53"/>
      <c r="V519" s="53"/>
      <c r="W519" s="53"/>
      <c r="X519" s="53"/>
    </row>
    <row r="520" spans="1:24">
      <c r="A520" s="53"/>
      <c r="B520" s="5" t="s">
        <v>3811</v>
      </c>
      <c r="C520" s="5" t="s">
        <v>657</v>
      </c>
      <c r="D520" s="11" t="s">
        <v>77</v>
      </c>
      <c r="E520" s="11"/>
      <c r="F520" s="11"/>
      <c r="G520" s="26" t="s">
        <v>35</v>
      </c>
      <c r="H520" s="26"/>
      <c r="I520" s="53"/>
      <c r="J520" s="81" t="str">
        <f t="shared" si="1"/>
        <v>INSERT INTO CHUYENDI VALUES ('C0516', 'G0050', 'G0028', '', '', 'MT002');</v>
      </c>
      <c r="K520" s="82"/>
      <c r="L520" s="82"/>
      <c r="M520" s="82"/>
      <c r="N520" s="82"/>
      <c r="O520" s="82"/>
      <c r="P520" s="82"/>
      <c r="Q520" s="53"/>
      <c r="R520" s="53"/>
      <c r="S520" s="53"/>
      <c r="T520" s="53"/>
      <c r="U520" s="53"/>
      <c r="V520" s="53"/>
      <c r="W520" s="53"/>
      <c r="X520" s="53"/>
    </row>
    <row r="521" spans="1:24">
      <c r="A521" s="53"/>
      <c r="B521" s="5" t="s">
        <v>3812</v>
      </c>
      <c r="C521" s="5" t="s">
        <v>657</v>
      </c>
      <c r="D521" s="11" t="s">
        <v>604</v>
      </c>
      <c r="E521" s="11"/>
      <c r="F521" s="11"/>
      <c r="G521" s="26" t="s">
        <v>35</v>
      </c>
      <c r="H521" s="26"/>
      <c r="I521" s="53"/>
      <c r="J521" s="81" t="str">
        <f t="shared" si="1"/>
        <v>INSERT INTO CHUYENDI VALUES ('C0517', 'G0050', 'G0029', '', '', 'MT002');</v>
      </c>
      <c r="K521" s="82"/>
      <c r="L521" s="82"/>
      <c r="M521" s="82"/>
      <c r="N521" s="82"/>
      <c r="O521" s="82"/>
      <c r="P521" s="82"/>
      <c r="Q521" s="53"/>
      <c r="R521" s="53"/>
      <c r="S521" s="53"/>
      <c r="T521" s="53"/>
      <c r="U521" s="53"/>
      <c r="V521" s="53"/>
      <c r="W521" s="53"/>
      <c r="X521" s="53"/>
    </row>
    <row r="522" spans="1:24">
      <c r="A522" s="53"/>
      <c r="B522" s="5" t="s">
        <v>3813</v>
      </c>
      <c r="C522" s="5" t="s">
        <v>657</v>
      </c>
      <c r="D522" s="11" t="s">
        <v>607</v>
      </c>
      <c r="E522" s="11"/>
      <c r="F522" s="11"/>
      <c r="G522" s="26" t="s">
        <v>35</v>
      </c>
      <c r="H522" s="26"/>
      <c r="I522" s="53"/>
      <c r="J522" s="81" t="str">
        <f t="shared" si="1"/>
        <v>INSERT INTO CHUYENDI VALUES ('C0518', 'G0050', 'G0030', '', '', 'MT002');</v>
      </c>
      <c r="K522" s="82"/>
      <c r="L522" s="82"/>
      <c r="M522" s="82"/>
      <c r="N522" s="82"/>
      <c r="O522" s="82"/>
      <c r="P522" s="82"/>
      <c r="Q522" s="53"/>
      <c r="R522" s="53"/>
      <c r="S522" s="53"/>
      <c r="T522" s="53"/>
      <c r="U522" s="53"/>
      <c r="V522" s="53"/>
      <c r="W522" s="53"/>
      <c r="X522" s="53"/>
    </row>
    <row r="523" spans="1:24">
      <c r="A523" s="53"/>
      <c r="B523" s="5" t="s">
        <v>3814</v>
      </c>
      <c r="C523" s="5" t="s">
        <v>657</v>
      </c>
      <c r="D523" s="11" t="s">
        <v>609</v>
      </c>
      <c r="E523" s="11"/>
      <c r="F523" s="11"/>
      <c r="G523" s="26" t="s">
        <v>35</v>
      </c>
      <c r="H523" s="26"/>
      <c r="I523" s="53"/>
      <c r="J523" s="81" t="str">
        <f t="shared" si="1"/>
        <v>INSERT INTO CHUYENDI VALUES ('C0519', 'G0050', 'G0031', '', '', 'MT002');</v>
      </c>
      <c r="K523" s="82"/>
      <c r="L523" s="82"/>
      <c r="M523" s="82"/>
      <c r="N523" s="82"/>
      <c r="O523" s="82"/>
      <c r="P523" s="82"/>
      <c r="Q523" s="53"/>
      <c r="R523" s="53"/>
      <c r="S523" s="53"/>
      <c r="T523" s="53"/>
      <c r="U523" s="53"/>
      <c r="V523" s="53"/>
      <c r="W523" s="53"/>
      <c r="X523" s="53"/>
    </row>
    <row r="524" spans="1:24">
      <c r="A524" s="53"/>
      <c r="B524" s="5" t="s">
        <v>3815</v>
      </c>
      <c r="C524" s="5" t="s">
        <v>657</v>
      </c>
      <c r="D524" s="11" t="s">
        <v>609</v>
      </c>
      <c r="E524" s="11"/>
      <c r="F524" s="11"/>
      <c r="G524" s="26" t="s">
        <v>35</v>
      </c>
      <c r="H524" s="26"/>
      <c r="I524" s="53"/>
      <c r="J524" s="81" t="str">
        <f t="shared" si="1"/>
        <v>INSERT INTO CHUYENDI VALUES ('C0520', 'G0050', 'G0031', '', '', 'MT002');</v>
      </c>
      <c r="K524" s="82"/>
      <c r="L524" s="82"/>
      <c r="M524" s="82"/>
      <c r="N524" s="82"/>
      <c r="O524" s="82"/>
      <c r="P524" s="82"/>
      <c r="Q524" s="53"/>
      <c r="R524" s="53"/>
      <c r="S524" s="53"/>
      <c r="T524" s="53"/>
      <c r="U524" s="53"/>
      <c r="V524" s="53"/>
      <c r="W524" s="53"/>
      <c r="X524" s="53"/>
    </row>
    <row r="525" spans="1:24">
      <c r="A525" s="53"/>
      <c r="B525" s="5" t="s">
        <v>3816</v>
      </c>
      <c r="C525" s="5" t="s">
        <v>657</v>
      </c>
      <c r="D525" s="11" t="s">
        <v>615</v>
      </c>
      <c r="E525" s="11"/>
      <c r="F525" s="11"/>
      <c r="G525" s="26" t="s">
        <v>35</v>
      </c>
      <c r="H525" s="26"/>
      <c r="I525" s="53"/>
      <c r="J525" s="81" t="str">
        <f t="shared" si="1"/>
        <v>INSERT INTO CHUYENDI VALUES ('C0521', 'G0050', 'G0033', '', '', 'MT002');</v>
      </c>
      <c r="K525" s="82"/>
      <c r="L525" s="82"/>
      <c r="M525" s="82"/>
      <c r="N525" s="82"/>
      <c r="O525" s="82"/>
      <c r="P525" s="82"/>
      <c r="Q525" s="53"/>
      <c r="R525" s="53"/>
      <c r="S525" s="53"/>
      <c r="T525" s="53"/>
      <c r="U525" s="53"/>
      <c r="V525" s="53"/>
      <c r="W525" s="53"/>
      <c r="X525" s="53"/>
    </row>
    <row r="526" spans="1:24">
      <c r="A526" s="53"/>
      <c r="B526" s="5" t="s">
        <v>3817</v>
      </c>
      <c r="C526" s="5" t="s">
        <v>657</v>
      </c>
      <c r="D526" s="11" t="s">
        <v>618</v>
      </c>
      <c r="E526" s="11"/>
      <c r="F526" s="11"/>
      <c r="G526" s="26" t="s">
        <v>35</v>
      </c>
      <c r="H526" s="26"/>
      <c r="I526" s="53"/>
      <c r="J526" s="81" t="str">
        <f t="shared" si="1"/>
        <v>INSERT INTO CHUYENDI VALUES ('C0522', 'G0050', 'G0034', '', '', 'MT002');</v>
      </c>
      <c r="K526" s="82"/>
      <c r="L526" s="82"/>
      <c r="M526" s="82"/>
      <c r="N526" s="82"/>
      <c r="O526" s="82"/>
      <c r="P526" s="82"/>
      <c r="Q526" s="53"/>
      <c r="R526" s="53"/>
      <c r="S526" s="53"/>
      <c r="T526" s="53"/>
      <c r="U526" s="53"/>
      <c r="V526" s="53"/>
      <c r="W526" s="53"/>
      <c r="X526" s="53"/>
    </row>
    <row r="527" spans="1:24">
      <c r="A527" s="53"/>
      <c r="B527" s="5" t="s">
        <v>3818</v>
      </c>
      <c r="C527" s="5" t="s">
        <v>657</v>
      </c>
      <c r="D527" s="11" t="s">
        <v>620</v>
      </c>
      <c r="E527" s="11"/>
      <c r="F527" s="11"/>
      <c r="G527" s="26" t="s">
        <v>35</v>
      </c>
      <c r="H527" s="26"/>
      <c r="I527" s="53"/>
      <c r="J527" s="81" t="str">
        <f t="shared" si="1"/>
        <v>INSERT INTO CHUYENDI VALUES ('C0523', 'G0050', 'G0035', '', '', 'MT002');</v>
      </c>
      <c r="K527" s="82"/>
      <c r="L527" s="82"/>
      <c r="M527" s="82"/>
      <c r="N527" s="82"/>
      <c r="O527" s="82"/>
      <c r="P527" s="82"/>
      <c r="Q527" s="53"/>
      <c r="R527" s="53"/>
      <c r="S527" s="53"/>
      <c r="T527" s="53"/>
      <c r="U527" s="53"/>
      <c r="V527" s="53"/>
      <c r="W527" s="53"/>
      <c r="X527" s="53"/>
    </row>
    <row r="528" spans="1:24">
      <c r="A528" s="53"/>
      <c r="B528" s="5" t="s">
        <v>3819</v>
      </c>
      <c r="C528" s="5" t="s">
        <v>657</v>
      </c>
      <c r="D528" s="11" t="s">
        <v>623</v>
      </c>
      <c r="E528" s="11"/>
      <c r="F528" s="11"/>
      <c r="G528" s="26" t="s">
        <v>35</v>
      </c>
      <c r="H528" s="26"/>
      <c r="I528" s="53"/>
      <c r="J528" s="81" t="str">
        <f t="shared" si="1"/>
        <v>INSERT INTO CHUYENDI VALUES ('C0524', 'G0050', 'G0036', '', '', 'MT002');</v>
      </c>
      <c r="K528" s="82"/>
      <c r="L528" s="82"/>
      <c r="M528" s="82"/>
      <c r="N528" s="82"/>
      <c r="O528" s="82"/>
      <c r="P528" s="82"/>
      <c r="Q528" s="53"/>
      <c r="R528" s="53"/>
      <c r="S528" s="53"/>
      <c r="T528" s="53"/>
      <c r="U528" s="53"/>
      <c r="V528" s="53"/>
      <c r="W528" s="53"/>
      <c r="X528" s="53"/>
    </row>
    <row r="529" spans="1:24">
      <c r="A529" s="53"/>
      <c r="B529" s="5" t="s">
        <v>3820</v>
      </c>
      <c r="C529" s="5" t="s">
        <v>657</v>
      </c>
      <c r="D529" s="11" t="s">
        <v>625</v>
      </c>
      <c r="E529" s="11"/>
      <c r="F529" s="11"/>
      <c r="G529" s="26" t="s">
        <v>35</v>
      </c>
      <c r="H529" s="26"/>
      <c r="I529" s="53"/>
      <c r="J529" s="81" t="str">
        <f t="shared" si="1"/>
        <v>INSERT INTO CHUYENDI VALUES ('C0525', 'G0050', 'G0037', '', '', 'MT002');</v>
      </c>
      <c r="K529" s="82"/>
      <c r="L529" s="82"/>
      <c r="M529" s="82"/>
      <c r="N529" s="82"/>
      <c r="O529" s="82"/>
      <c r="P529" s="82"/>
      <c r="Q529" s="53"/>
      <c r="R529" s="53"/>
      <c r="S529" s="53"/>
      <c r="T529" s="53"/>
      <c r="U529" s="53"/>
      <c r="V529" s="53"/>
      <c r="W529" s="53"/>
      <c r="X529" s="53"/>
    </row>
    <row r="530" spans="1:24">
      <c r="A530" s="53"/>
      <c r="B530" s="5" t="s">
        <v>3821</v>
      </c>
      <c r="C530" s="5" t="s">
        <v>657</v>
      </c>
      <c r="D530" s="11" t="s">
        <v>628</v>
      </c>
      <c r="E530" s="11"/>
      <c r="F530" s="11"/>
      <c r="G530" s="26" t="s">
        <v>35</v>
      </c>
      <c r="H530" s="26"/>
      <c r="I530" s="53"/>
      <c r="J530" s="81" t="str">
        <f t="shared" si="1"/>
        <v>INSERT INTO CHUYENDI VALUES ('C0526', 'G0050', 'G0038', '', '', 'MT002');</v>
      </c>
      <c r="K530" s="82"/>
      <c r="L530" s="82"/>
      <c r="M530" s="82"/>
      <c r="N530" s="82"/>
      <c r="O530" s="82"/>
      <c r="P530" s="82"/>
      <c r="Q530" s="53"/>
      <c r="R530" s="53"/>
      <c r="S530" s="53"/>
      <c r="T530" s="53"/>
      <c r="U530" s="53"/>
      <c r="V530" s="53"/>
      <c r="W530" s="53"/>
      <c r="X530" s="53"/>
    </row>
    <row r="531" spans="1:24">
      <c r="A531" s="53"/>
      <c r="B531" s="5" t="s">
        <v>3822</v>
      </c>
      <c r="C531" s="5" t="s">
        <v>657</v>
      </c>
      <c r="D531" s="11" t="s">
        <v>631</v>
      </c>
      <c r="E531" s="11"/>
      <c r="F531" s="11"/>
      <c r="G531" s="26" t="s">
        <v>35</v>
      </c>
      <c r="H531" s="26"/>
      <c r="I531" s="53"/>
      <c r="J531" s="81" t="str">
        <f t="shared" si="1"/>
        <v>INSERT INTO CHUYENDI VALUES ('C0527', 'G0050', 'G0039', '', '', 'MT002');</v>
      </c>
      <c r="K531" s="82"/>
      <c r="L531" s="82"/>
      <c r="M531" s="82"/>
      <c r="N531" s="82"/>
      <c r="O531" s="82"/>
      <c r="P531" s="82"/>
      <c r="Q531" s="53"/>
      <c r="R531" s="53"/>
      <c r="S531" s="53"/>
      <c r="T531" s="53"/>
      <c r="U531" s="53"/>
      <c r="V531" s="53"/>
      <c r="W531" s="53"/>
      <c r="X531" s="53"/>
    </row>
    <row r="532" spans="1:24">
      <c r="A532" s="53"/>
      <c r="B532" s="5" t="s">
        <v>3823</v>
      </c>
      <c r="C532" s="5" t="s">
        <v>657</v>
      </c>
      <c r="D532" s="11" t="s">
        <v>633</v>
      </c>
      <c r="E532" s="11"/>
      <c r="F532" s="11"/>
      <c r="G532" s="26" t="s">
        <v>35</v>
      </c>
      <c r="H532" s="26"/>
      <c r="I532" s="53"/>
      <c r="J532" s="81" t="str">
        <f t="shared" si="1"/>
        <v>INSERT INTO CHUYENDI VALUES ('C0528', 'G0050', 'G0040', '', '', 'MT002');</v>
      </c>
      <c r="K532" s="82"/>
      <c r="L532" s="82"/>
      <c r="M532" s="82"/>
      <c r="N532" s="82"/>
      <c r="O532" s="82"/>
      <c r="P532" s="82"/>
      <c r="Q532" s="53"/>
      <c r="R532" s="53"/>
      <c r="S532" s="53"/>
      <c r="T532" s="53"/>
      <c r="U532" s="53"/>
      <c r="V532" s="53"/>
      <c r="W532" s="53"/>
      <c r="X532" s="53"/>
    </row>
    <row r="533" spans="1:24">
      <c r="A533" s="53"/>
      <c r="B533" s="5" t="s">
        <v>3824</v>
      </c>
      <c r="C533" s="5" t="s">
        <v>657</v>
      </c>
      <c r="D533" s="11" t="s">
        <v>635</v>
      </c>
      <c r="E533" s="11"/>
      <c r="F533" s="11"/>
      <c r="G533" s="26" t="s">
        <v>35</v>
      </c>
      <c r="H533" s="26"/>
      <c r="I533" s="53"/>
      <c r="J533" s="81" t="str">
        <f t="shared" si="1"/>
        <v>INSERT INTO CHUYENDI VALUES ('C0529', 'G0050', 'G0041', '', '', 'MT002');</v>
      </c>
      <c r="K533" s="82"/>
      <c r="L533" s="82"/>
      <c r="M533" s="82"/>
      <c r="N533" s="82"/>
      <c r="O533" s="82"/>
      <c r="P533" s="82"/>
      <c r="Q533" s="53"/>
      <c r="R533" s="53"/>
      <c r="S533" s="53"/>
      <c r="T533" s="53"/>
      <c r="U533" s="53"/>
      <c r="V533" s="53"/>
      <c r="W533" s="53"/>
      <c r="X533" s="53"/>
    </row>
    <row r="534" spans="1:24">
      <c r="A534" s="53"/>
      <c r="B534" s="5" t="s">
        <v>3825</v>
      </c>
      <c r="C534" s="5" t="s">
        <v>657</v>
      </c>
      <c r="D534" s="11" t="s">
        <v>638</v>
      </c>
      <c r="E534" s="11"/>
      <c r="F534" s="11"/>
      <c r="G534" s="26" t="s">
        <v>35</v>
      </c>
      <c r="H534" s="26"/>
      <c r="I534" s="53"/>
      <c r="J534" s="81" t="str">
        <f t="shared" si="1"/>
        <v>INSERT INTO CHUYENDI VALUES ('C0530', 'G0050', 'G0042', '', '', 'MT002');</v>
      </c>
      <c r="K534" s="82"/>
      <c r="L534" s="82"/>
      <c r="M534" s="82"/>
      <c r="N534" s="82"/>
      <c r="O534" s="82"/>
      <c r="P534" s="82"/>
      <c r="Q534" s="53"/>
      <c r="R534" s="53"/>
      <c r="S534" s="53"/>
      <c r="T534" s="53"/>
      <c r="U534" s="53"/>
      <c r="V534" s="53"/>
      <c r="W534" s="53"/>
      <c r="X534" s="53"/>
    </row>
    <row r="535" spans="1:24">
      <c r="A535" s="53"/>
      <c r="B535" s="5" t="s">
        <v>3826</v>
      </c>
      <c r="C535" s="5" t="s">
        <v>657</v>
      </c>
      <c r="D535" s="11" t="s">
        <v>640</v>
      </c>
      <c r="E535" s="11"/>
      <c r="F535" s="11"/>
      <c r="G535" s="26" t="s">
        <v>35</v>
      </c>
      <c r="H535" s="26"/>
      <c r="I535" s="53"/>
      <c r="J535" s="81" t="str">
        <f t="shared" si="1"/>
        <v>INSERT INTO CHUYENDI VALUES ('C0531', 'G0050', 'G0043', '', '', 'MT002');</v>
      </c>
      <c r="K535" s="82"/>
      <c r="L535" s="82"/>
      <c r="M535" s="82"/>
      <c r="N535" s="82"/>
      <c r="O535" s="82"/>
      <c r="P535" s="82"/>
      <c r="Q535" s="53"/>
      <c r="R535" s="53"/>
      <c r="S535" s="53"/>
      <c r="T535" s="53"/>
      <c r="U535" s="53"/>
      <c r="V535" s="53"/>
      <c r="W535" s="53"/>
      <c r="X535" s="53"/>
    </row>
    <row r="536" spans="1:24">
      <c r="A536" s="53"/>
      <c r="B536" s="5" t="s">
        <v>3827</v>
      </c>
      <c r="C536" s="5" t="s">
        <v>657</v>
      </c>
      <c r="D536" s="11" t="s">
        <v>642</v>
      </c>
      <c r="E536" s="11"/>
      <c r="F536" s="11"/>
      <c r="G536" s="26" t="s">
        <v>35</v>
      </c>
      <c r="H536" s="26"/>
      <c r="I536" s="53"/>
      <c r="J536" s="81" t="str">
        <f t="shared" si="1"/>
        <v>INSERT INTO CHUYENDI VALUES ('C0532', 'G0050', 'G0044', '', '', 'MT002');</v>
      </c>
      <c r="K536" s="82"/>
      <c r="L536" s="82"/>
      <c r="M536" s="82"/>
      <c r="N536" s="82"/>
      <c r="O536" s="82"/>
      <c r="P536" s="82"/>
      <c r="Q536" s="53"/>
      <c r="R536" s="53"/>
      <c r="S536" s="53"/>
      <c r="T536" s="53"/>
      <c r="U536" s="53"/>
      <c r="V536" s="53"/>
      <c r="W536" s="53"/>
      <c r="X536" s="53"/>
    </row>
    <row r="537" spans="1:24">
      <c r="A537" s="53"/>
      <c r="B537" s="5" t="s">
        <v>3828</v>
      </c>
      <c r="C537" s="5" t="s">
        <v>657</v>
      </c>
      <c r="D537" s="11" t="s">
        <v>644</v>
      </c>
      <c r="E537" s="11"/>
      <c r="F537" s="11"/>
      <c r="G537" s="26" t="s">
        <v>35</v>
      </c>
      <c r="H537" s="26"/>
      <c r="I537" s="53"/>
      <c r="J537" s="81" t="str">
        <f t="shared" si="1"/>
        <v>INSERT INTO CHUYENDI VALUES ('C0533', 'G0050', 'G0045', '', '', 'MT002');</v>
      </c>
      <c r="K537" s="82"/>
      <c r="L537" s="82"/>
      <c r="M537" s="82"/>
      <c r="N537" s="82"/>
      <c r="O537" s="82"/>
      <c r="P537" s="82"/>
      <c r="Q537" s="53"/>
      <c r="R537" s="53"/>
      <c r="S537" s="53"/>
      <c r="T537" s="53"/>
      <c r="U537" s="53"/>
      <c r="V537" s="53"/>
      <c r="W537" s="53"/>
      <c r="X537" s="53"/>
    </row>
    <row r="538" spans="1:24">
      <c r="A538" s="53"/>
      <c r="B538" s="5" t="s">
        <v>3829</v>
      </c>
      <c r="C538" s="5" t="s">
        <v>657</v>
      </c>
      <c r="D538" s="11" t="s">
        <v>647</v>
      </c>
      <c r="E538" s="11"/>
      <c r="F538" s="11"/>
      <c r="G538" s="26" t="s">
        <v>35</v>
      </c>
      <c r="H538" s="26"/>
      <c r="I538" s="53"/>
      <c r="J538" s="81" t="str">
        <f t="shared" si="1"/>
        <v>INSERT INTO CHUYENDI VALUES ('C0534', 'G0050', 'G0046', '', '', 'MT002');</v>
      </c>
      <c r="K538" s="82"/>
      <c r="L538" s="82"/>
      <c r="M538" s="82"/>
      <c r="N538" s="82"/>
      <c r="O538" s="82"/>
      <c r="P538" s="82"/>
      <c r="Q538" s="53"/>
      <c r="R538" s="53"/>
      <c r="S538" s="53"/>
      <c r="T538" s="53"/>
      <c r="U538" s="53"/>
      <c r="V538" s="53"/>
      <c r="W538" s="53"/>
      <c r="X538" s="53"/>
    </row>
    <row r="539" spans="1:24">
      <c r="A539" s="53"/>
      <c r="B539" s="5" t="s">
        <v>3830</v>
      </c>
      <c r="C539" s="5" t="s">
        <v>657</v>
      </c>
      <c r="D539" s="11" t="s">
        <v>649</v>
      </c>
      <c r="E539" s="11"/>
      <c r="F539" s="11"/>
      <c r="G539" s="26" t="s">
        <v>35</v>
      </c>
      <c r="H539" s="26"/>
      <c r="I539" s="53"/>
      <c r="J539" s="81" t="str">
        <f t="shared" si="1"/>
        <v>INSERT INTO CHUYENDI VALUES ('C0535', 'G0050', 'G0047', '', '', 'MT002');</v>
      </c>
      <c r="K539" s="82"/>
      <c r="L539" s="82"/>
      <c r="M539" s="82"/>
      <c r="N539" s="82"/>
      <c r="O539" s="82"/>
      <c r="P539" s="82"/>
      <c r="Q539" s="53"/>
      <c r="R539" s="53"/>
      <c r="S539" s="53"/>
      <c r="T539" s="53"/>
      <c r="U539" s="53"/>
      <c r="V539" s="53"/>
      <c r="W539" s="53"/>
      <c r="X539" s="53"/>
    </row>
    <row r="540" spans="1:24">
      <c r="A540" s="53"/>
      <c r="B540" s="5" t="s">
        <v>3831</v>
      </c>
      <c r="C540" s="5" t="s">
        <v>657</v>
      </c>
      <c r="D540" s="11" t="s">
        <v>651</v>
      </c>
      <c r="E540" s="11"/>
      <c r="F540" s="11"/>
      <c r="G540" s="26" t="s">
        <v>35</v>
      </c>
      <c r="H540" s="26"/>
      <c r="I540" s="53"/>
      <c r="J540" s="81" t="str">
        <f t="shared" si="1"/>
        <v>INSERT INTO CHUYENDI VALUES ('C0536', 'G0050', 'G0048', '', '', 'MT002');</v>
      </c>
      <c r="K540" s="82"/>
      <c r="L540" s="82"/>
      <c r="M540" s="82"/>
      <c r="N540" s="82"/>
      <c r="O540" s="82"/>
      <c r="P540" s="82"/>
      <c r="Q540" s="53"/>
      <c r="R540" s="53"/>
      <c r="S540" s="53"/>
      <c r="T540" s="53"/>
      <c r="U540" s="53"/>
      <c r="V540" s="53"/>
      <c r="W540" s="53"/>
      <c r="X540" s="53"/>
    </row>
    <row r="541" spans="1:24">
      <c r="A541" s="53"/>
      <c r="B541" s="5" t="s">
        <v>3832</v>
      </c>
      <c r="C541" s="5" t="s">
        <v>657</v>
      </c>
      <c r="D541" s="11" t="s">
        <v>654</v>
      </c>
      <c r="E541" s="11"/>
      <c r="F541" s="11"/>
      <c r="G541" s="26" t="s">
        <v>35</v>
      </c>
      <c r="H541" s="26"/>
      <c r="I541" s="53"/>
      <c r="J541" s="81" t="str">
        <f t="shared" si="1"/>
        <v>INSERT INTO CHUYENDI VALUES ('C0537', 'G0050', 'G0049', '', '', 'MT002');</v>
      </c>
      <c r="K541" s="82"/>
      <c r="L541" s="82"/>
      <c r="M541" s="82"/>
      <c r="N541" s="82"/>
      <c r="O541" s="82"/>
      <c r="P541" s="82"/>
      <c r="Q541" s="53"/>
      <c r="R541" s="53"/>
      <c r="S541" s="53"/>
      <c r="T541" s="53"/>
      <c r="U541" s="53"/>
      <c r="V541" s="53"/>
      <c r="W541" s="53"/>
      <c r="X541" s="53"/>
    </row>
    <row r="542" spans="1:24">
      <c r="A542" s="53"/>
      <c r="B542" s="5" t="s">
        <v>3833</v>
      </c>
      <c r="C542" s="5" t="s">
        <v>657</v>
      </c>
      <c r="D542" s="11" t="s">
        <v>659</v>
      </c>
      <c r="E542" s="11"/>
      <c r="F542" s="11"/>
      <c r="G542" s="26" t="s">
        <v>35</v>
      </c>
      <c r="H542" s="26"/>
      <c r="I542" s="53"/>
      <c r="J542" s="81" t="str">
        <f t="shared" si="1"/>
        <v>INSERT INTO CHUYENDI VALUES ('C0538', 'G0050', 'G0051', '', '', 'MT002');</v>
      </c>
      <c r="K542" s="82"/>
      <c r="L542" s="82"/>
      <c r="M542" s="82"/>
      <c r="N542" s="82"/>
      <c r="O542" s="82"/>
      <c r="P542" s="82"/>
      <c r="Q542" s="53"/>
      <c r="R542" s="53"/>
      <c r="S542" s="53"/>
      <c r="T542" s="53"/>
      <c r="U542" s="53"/>
      <c r="V542" s="53"/>
      <c r="W542" s="53"/>
      <c r="X542" s="53"/>
    </row>
    <row r="543" spans="1:24">
      <c r="A543" s="53"/>
      <c r="B543" s="5" t="s">
        <v>3834</v>
      </c>
      <c r="C543" s="5" t="s">
        <v>657</v>
      </c>
      <c r="D543" s="11" t="s">
        <v>662</v>
      </c>
      <c r="E543" s="11"/>
      <c r="F543" s="11"/>
      <c r="G543" s="26" t="s">
        <v>35</v>
      </c>
      <c r="H543" s="26"/>
      <c r="I543" s="53"/>
      <c r="J543" s="81" t="str">
        <f t="shared" si="1"/>
        <v>INSERT INTO CHUYENDI VALUES ('C0539', 'G0050', 'G0052', '', '', 'MT002');</v>
      </c>
      <c r="K543" s="82"/>
      <c r="L543" s="82"/>
      <c r="M543" s="82"/>
      <c r="N543" s="82"/>
      <c r="O543" s="82"/>
      <c r="P543" s="82"/>
      <c r="Q543" s="53"/>
      <c r="R543" s="53"/>
      <c r="S543" s="53"/>
      <c r="T543" s="53"/>
      <c r="U543" s="53"/>
      <c r="V543" s="53"/>
      <c r="W543" s="53"/>
      <c r="X543" s="53"/>
    </row>
    <row r="544" spans="1:24">
      <c r="A544" s="53"/>
      <c r="B544" s="5" t="s">
        <v>3835</v>
      </c>
      <c r="C544" s="5" t="s">
        <v>657</v>
      </c>
      <c r="D544" s="11" t="s">
        <v>664</v>
      </c>
      <c r="E544" s="11"/>
      <c r="F544" s="11"/>
      <c r="G544" s="26" t="s">
        <v>35</v>
      </c>
      <c r="H544" s="26"/>
      <c r="I544" s="53"/>
      <c r="J544" s="81" t="str">
        <f t="shared" si="1"/>
        <v>INSERT INTO CHUYENDI VALUES ('C0540', 'G0050', 'G0053', '', '', 'MT002');</v>
      </c>
      <c r="K544" s="82"/>
      <c r="L544" s="82"/>
      <c r="M544" s="82"/>
      <c r="N544" s="82"/>
      <c r="O544" s="82"/>
      <c r="P544" s="82"/>
      <c r="Q544" s="53"/>
      <c r="R544" s="53"/>
      <c r="S544" s="53"/>
      <c r="T544" s="53"/>
      <c r="U544" s="53"/>
      <c r="V544" s="53"/>
      <c r="W544" s="53"/>
      <c r="X544" s="53"/>
    </row>
    <row r="545" spans="1:24">
      <c r="A545" s="53"/>
      <c r="B545" s="5" t="s">
        <v>3836</v>
      </c>
      <c r="C545" s="5" t="s">
        <v>657</v>
      </c>
      <c r="D545" s="11" t="s">
        <v>666</v>
      </c>
      <c r="E545" s="11"/>
      <c r="F545" s="11"/>
      <c r="G545" s="26" t="s">
        <v>35</v>
      </c>
      <c r="H545" s="26"/>
      <c r="I545" s="53"/>
      <c r="J545" s="81" t="str">
        <f t="shared" si="1"/>
        <v>INSERT INTO CHUYENDI VALUES ('C0541', 'G0050', 'G0054', '', '', 'MT002');</v>
      </c>
      <c r="K545" s="82"/>
      <c r="L545" s="82"/>
      <c r="M545" s="82"/>
      <c r="N545" s="82"/>
      <c r="O545" s="82"/>
      <c r="P545" s="82"/>
      <c r="Q545" s="53"/>
      <c r="R545" s="53"/>
      <c r="S545" s="53"/>
      <c r="T545" s="53"/>
      <c r="U545" s="53"/>
      <c r="V545" s="53"/>
      <c r="W545" s="53"/>
      <c r="X545" s="53"/>
    </row>
    <row r="546" spans="1:24">
      <c r="A546" s="53"/>
      <c r="B546" s="5" t="s">
        <v>3837</v>
      </c>
      <c r="C546" s="5" t="s">
        <v>657</v>
      </c>
      <c r="D546" s="11" t="s">
        <v>60</v>
      </c>
      <c r="E546" s="11"/>
      <c r="F546" s="11"/>
      <c r="G546" s="26" t="s">
        <v>35</v>
      </c>
      <c r="H546" s="26"/>
      <c r="I546" s="53"/>
      <c r="J546" s="81" t="str">
        <f t="shared" si="1"/>
        <v>INSERT INTO CHUYENDI VALUES ('C0542', 'G0050', 'G0055', '', '', 'MT002');</v>
      </c>
      <c r="K546" s="82"/>
      <c r="L546" s="82"/>
      <c r="M546" s="82"/>
      <c r="N546" s="82"/>
      <c r="O546" s="82"/>
      <c r="P546" s="82"/>
      <c r="Q546" s="53"/>
      <c r="R546" s="53"/>
      <c r="S546" s="53"/>
      <c r="T546" s="53"/>
      <c r="U546" s="53"/>
      <c r="V546" s="53"/>
      <c r="W546" s="53"/>
      <c r="X546" s="53"/>
    </row>
    <row r="547" spans="1:24">
      <c r="A547" s="53"/>
      <c r="B547" s="5" t="s">
        <v>3838</v>
      </c>
      <c r="C547" s="5" t="s">
        <v>664</v>
      </c>
      <c r="D547" s="11" t="s">
        <v>59</v>
      </c>
      <c r="E547" s="11"/>
      <c r="F547" s="11"/>
      <c r="G547" s="26" t="s">
        <v>35</v>
      </c>
      <c r="H547" s="26"/>
      <c r="I547" s="53"/>
      <c r="J547" s="81" t="str">
        <f t="shared" si="1"/>
        <v>INSERT INTO CHUYENDI VALUES ('C0543', 'G0053', 'G0015', '', '', 'MT002');</v>
      </c>
      <c r="K547" s="82"/>
      <c r="L547" s="82"/>
      <c r="M547" s="82"/>
      <c r="N547" s="82"/>
      <c r="O547" s="82"/>
      <c r="P547" s="82"/>
      <c r="Q547" s="53"/>
      <c r="R547" s="53"/>
      <c r="S547" s="53"/>
      <c r="T547" s="53"/>
      <c r="U547" s="53"/>
      <c r="V547" s="53"/>
      <c r="W547" s="53"/>
      <c r="X547" s="53"/>
    </row>
    <row r="548" spans="1:24">
      <c r="A548" s="53"/>
      <c r="B548" s="5" t="s">
        <v>3839</v>
      </c>
      <c r="C548" s="5" t="s">
        <v>664</v>
      </c>
      <c r="D548" s="11" t="s">
        <v>567</v>
      </c>
      <c r="E548" s="11"/>
      <c r="F548" s="11"/>
      <c r="G548" s="26" t="s">
        <v>35</v>
      </c>
      <c r="H548" s="26"/>
      <c r="I548" s="53"/>
      <c r="J548" s="81" t="str">
        <f t="shared" si="1"/>
        <v>INSERT INTO CHUYENDI VALUES ('C0544', 'G0053', 'G0016', '', '', 'MT002');</v>
      </c>
      <c r="K548" s="82"/>
      <c r="L548" s="82"/>
      <c r="M548" s="82"/>
      <c r="N548" s="82"/>
      <c r="O548" s="82"/>
      <c r="P548" s="82"/>
      <c r="Q548" s="53"/>
      <c r="R548" s="53"/>
      <c r="S548" s="53"/>
      <c r="T548" s="53"/>
      <c r="U548" s="53"/>
      <c r="V548" s="53"/>
      <c r="W548" s="53"/>
      <c r="X548" s="53"/>
    </row>
    <row r="549" spans="1:24">
      <c r="A549" s="53"/>
      <c r="B549" s="5" t="s">
        <v>3840</v>
      </c>
      <c r="C549" s="5" t="s">
        <v>664</v>
      </c>
      <c r="D549" s="11" t="s">
        <v>570</v>
      </c>
      <c r="E549" s="11"/>
      <c r="F549" s="11"/>
      <c r="G549" s="26" t="s">
        <v>35</v>
      </c>
      <c r="H549" s="26"/>
      <c r="I549" s="53"/>
      <c r="J549" s="81" t="str">
        <f t="shared" si="1"/>
        <v>INSERT INTO CHUYENDI VALUES ('C0545', 'G0053', 'G0017', '', '', 'MT002');</v>
      </c>
      <c r="K549" s="82"/>
      <c r="L549" s="82"/>
      <c r="M549" s="82"/>
      <c r="N549" s="82"/>
      <c r="O549" s="82"/>
      <c r="P549" s="82"/>
      <c r="Q549" s="53"/>
      <c r="R549" s="53"/>
      <c r="S549" s="53"/>
      <c r="T549" s="53"/>
      <c r="U549" s="53"/>
      <c r="V549" s="53"/>
      <c r="W549" s="53"/>
      <c r="X549" s="53"/>
    </row>
    <row r="550" spans="1:24">
      <c r="A550" s="53"/>
      <c r="B550" s="5" t="s">
        <v>3841</v>
      </c>
      <c r="C550" s="5" t="s">
        <v>664</v>
      </c>
      <c r="D550" s="11" t="s">
        <v>573</v>
      </c>
      <c r="E550" s="11"/>
      <c r="F550" s="11"/>
      <c r="G550" s="26" t="s">
        <v>35</v>
      </c>
      <c r="H550" s="26"/>
      <c r="I550" s="53"/>
      <c r="J550" s="81" t="str">
        <f t="shared" si="1"/>
        <v>INSERT INTO CHUYENDI VALUES ('C0546', 'G0053', 'G0018', '', '', 'MT002');</v>
      </c>
      <c r="K550" s="82"/>
      <c r="L550" s="82"/>
      <c r="M550" s="82"/>
      <c r="N550" s="82"/>
      <c r="O550" s="82"/>
      <c r="P550" s="82"/>
      <c r="Q550" s="53"/>
      <c r="R550" s="53"/>
      <c r="S550" s="53"/>
      <c r="T550" s="53"/>
      <c r="U550" s="53"/>
      <c r="V550" s="53"/>
      <c r="W550" s="53"/>
      <c r="X550" s="53"/>
    </row>
    <row r="551" spans="1:24">
      <c r="A551" s="53"/>
      <c r="B551" s="5" t="s">
        <v>3842</v>
      </c>
      <c r="C551" s="5" t="s">
        <v>664</v>
      </c>
      <c r="D551" s="11" t="s">
        <v>576</v>
      </c>
      <c r="E551" s="11"/>
      <c r="F551" s="11"/>
      <c r="G551" s="26" t="s">
        <v>35</v>
      </c>
      <c r="H551" s="26"/>
      <c r="I551" s="53"/>
      <c r="J551" s="81" t="str">
        <f t="shared" si="1"/>
        <v>INSERT INTO CHUYENDI VALUES ('C0547', 'G0053', 'G0019', '', '', 'MT002');</v>
      </c>
      <c r="K551" s="82"/>
      <c r="L551" s="82"/>
      <c r="M551" s="82"/>
      <c r="N551" s="82"/>
      <c r="O551" s="82"/>
      <c r="P551" s="82"/>
      <c r="Q551" s="53"/>
      <c r="R551" s="53"/>
      <c r="S551" s="53"/>
      <c r="T551" s="53"/>
      <c r="U551" s="53"/>
      <c r="V551" s="53"/>
      <c r="W551" s="53"/>
      <c r="X551" s="53"/>
    </row>
    <row r="552" spans="1:24">
      <c r="A552" s="53"/>
      <c r="B552" s="5" t="s">
        <v>3843</v>
      </c>
      <c r="C552" s="5" t="s">
        <v>664</v>
      </c>
      <c r="D552" s="11" t="s">
        <v>578</v>
      </c>
      <c r="E552" s="11"/>
      <c r="F552" s="11"/>
      <c r="G552" s="26" t="s">
        <v>35</v>
      </c>
      <c r="H552" s="26"/>
      <c r="I552" s="53"/>
      <c r="J552" s="81" t="str">
        <f t="shared" si="1"/>
        <v>INSERT INTO CHUYENDI VALUES ('C0548', 'G0053', 'G0020', '', '', 'MT002');</v>
      </c>
      <c r="K552" s="82"/>
      <c r="L552" s="82"/>
      <c r="M552" s="82"/>
      <c r="N552" s="82"/>
      <c r="O552" s="82"/>
      <c r="P552" s="82"/>
      <c r="Q552" s="53"/>
      <c r="R552" s="53"/>
      <c r="S552" s="53"/>
      <c r="T552" s="53"/>
      <c r="U552" s="53"/>
      <c r="V552" s="53"/>
      <c r="W552" s="53"/>
      <c r="X552" s="53"/>
    </row>
    <row r="553" spans="1:24">
      <c r="A553" s="53"/>
      <c r="B553" s="5" t="s">
        <v>3844</v>
      </c>
      <c r="C553" s="5" t="s">
        <v>664</v>
      </c>
      <c r="D553" s="11" t="s">
        <v>581</v>
      </c>
      <c r="E553" s="11"/>
      <c r="F553" s="11"/>
      <c r="G553" s="26" t="s">
        <v>35</v>
      </c>
      <c r="H553" s="26"/>
      <c r="I553" s="53"/>
      <c r="J553" s="81" t="str">
        <f t="shared" si="1"/>
        <v>INSERT INTO CHUYENDI VALUES ('C0549', 'G0053', 'G0021', '', '', 'MT002');</v>
      </c>
      <c r="K553" s="82"/>
      <c r="L553" s="82"/>
      <c r="M553" s="82"/>
      <c r="N553" s="82"/>
      <c r="O553" s="82"/>
      <c r="P553" s="82"/>
      <c r="Q553" s="53"/>
      <c r="R553" s="53"/>
      <c r="S553" s="53"/>
      <c r="T553" s="53"/>
      <c r="U553" s="53"/>
      <c r="V553" s="53"/>
      <c r="W553" s="53"/>
      <c r="X553" s="53"/>
    </row>
    <row r="554" spans="1:24">
      <c r="A554" s="53"/>
      <c r="B554" s="5" t="s">
        <v>3845</v>
      </c>
      <c r="C554" s="5" t="s">
        <v>664</v>
      </c>
      <c r="D554" s="11" t="s">
        <v>584</v>
      </c>
      <c r="E554" s="11"/>
      <c r="F554" s="11"/>
      <c r="G554" s="26" t="s">
        <v>35</v>
      </c>
      <c r="H554" s="26"/>
      <c r="I554" s="53"/>
      <c r="J554" s="81" t="str">
        <f t="shared" si="1"/>
        <v>INSERT INTO CHUYENDI VALUES ('C0550', 'G0053', 'G0022', '', '', 'MT002');</v>
      </c>
      <c r="K554" s="82"/>
      <c r="L554" s="82"/>
      <c r="M554" s="82"/>
      <c r="N554" s="82"/>
      <c r="O554" s="82"/>
      <c r="P554" s="82"/>
      <c r="Q554" s="53"/>
      <c r="R554" s="53"/>
      <c r="S554" s="53"/>
      <c r="T554" s="53"/>
      <c r="U554" s="53"/>
      <c r="V554" s="53"/>
      <c r="W554" s="53"/>
      <c r="X554" s="53"/>
    </row>
    <row r="555" spans="1:24">
      <c r="A555" s="53"/>
      <c r="B555" s="5" t="s">
        <v>3846</v>
      </c>
      <c r="C555" s="5" t="s">
        <v>664</v>
      </c>
      <c r="D555" s="11" t="s">
        <v>587</v>
      </c>
      <c r="E555" s="11"/>
      <c r="F555" s="11"/>
      <c r="G555" s="26" t="s">
        <v>35</v>
      </c>
      <c r="H555" s="26"/>
      <c r="I555" s="53"/>
      <c r="J555" s="81" t="str">
        <f t="shared" si="1"/>
        <v>INSERT INTO CHUYENDI VALUES ('C0551', 'G0053', 'G0023', '', '', 'MT002');</v>
      </c>
      <c r="K555" s="82"/>
      <c r="L555" s="82"/>
      <c r="M555" s="82"/>
      <c r="N555" s="82"/>
      <c r="O555" s="82"/>
      <c r="P555" s="82"/>
      <c r="Q555" s="53"/>
      <c r="R555" s="53"/>
      <c r="S555" s="53"/>
      <c r="T555" s="53"/>
      <c r="U555" s="53"/>
      <c r="V555" s="53"/>
      <c r="W555" s="53"/>
      <c r="X555" s="53"/>
    </row>
    <row r="556" spans="1:24">
      <c r="A556" s="53"/>
      <c r="B556" s="5" t="s">
        <v>3847</v>
      </c>
      <c r="C556" s="5" t="s">
        <v>664</v>
      </c>
      <c r="D556" s="11" t="s">
        <v>590</v>
      </c>
      <c r="E556" s="11"/>
      <c r="F556" s="11"/>
      <c r="G556" s="26" t="s">
        <v>35</v>
      </c>
      <c r="H556" s="26"/>
      <c r="I556" s="53"/>
      <c r="J556" s="81" t="str">
        <f t="shared" si="1"/>
        <v>INSERT INTO CHUYENDI VALUES ('C0552', 'G0053', 'G0024', '', '', 'MT002');</v>
      </c>
      <c r="K556" s="82"/>
      <c r="L556" s="82"/>
      <c r="M556" s="82"/>
      <c r="N556" s="82"/>
      <c r="O556" s="82"/>
      <c r="P556" s="82"/>
      <c r="Q556" s="53"/>
      <c r="R556" s="53"/>
      <c r="S556" s="53"/>
      <c r="T556" s="53"/>
      <c r="U556" s="53"/>
      <c r="V556" s="53"/>
      <c r="W556" s="53"/>
      <c r="X556" s="53"/>
    </row>
    <row r="557" spans="1:24">
      <c r="A557" s="53"/>
      <c r="B557" s="5" t="s">
        <v>3848</v>
      </c>
      <c r="C557" s="5" t="s">
        <v>664</v>
      </c>
      <c r="D557" s="11" t="s">
        <v>593</v>
      </c>
      <c r="E557" s="11"/>
      <c r="F557" s="11"/>
      <c r="G557" s="26" t="s">
        <v>35</v>
      </c>
      <c r="H557" s="26"/>
      <c r="I557" s="53"/>
      <c r="J557" s="81" t="str">
        <f t="shared" si="1"/>
        <v>INSERT INTO CHUYENDI VALUES ('C0553', 'G0053', 'G0025', '', '', 'MT002');</v>
      </c>
      <c r="K557" s="82"/>
      <c r="L557" s="82"/>
      <c r="M557" s="82"/>
      <c r="N557" s="82"/>
      <c r="O557" s="82"/>
      <c r="P557" s="82"/>
      <c r="Q557" s="53"/>
      <c r="R557" s="53"/>
      <c r="S557" s="53"/>
      <c r="T557" s="53"/>
      <c r="U557" s="53"/>
      <c r="V557" s="53"/>
      <c r="W557" s="53"/>
      <c r="X557" s="53"/>
    </row>
    <row r="558" spans="1:24">
      <c r="A558" s="53"/>
      <c r="B558" s="5" t="s">
        <v>3849</v>
      </c>
      <c r="C558" s="5" t="s">
        <v>664</v>
      </c>
      <c r="D558" s="11" t="s">
        <v>596</v>
      </c>
      <c r="E558" s="11"/>
      <c r="F558" s="11"/>
      <c r="G558" s="26" t="s">
        <v>35</v>
      </c>
      <c r="H558" s="26"/>
      <c r="I558" s="53"/>
      <c r="J558" s="81" t="str">
        <f t="shared" si="1"/>
        <v>INSERT INTO CHUYENDI VALUES ('C0554', 'G0053', 'G0026', '', '', 'MT002');</v>
      </c>
      <c r="K558" s="82"/>
      <c r="L558" s="82"/>
      <c r="M558" s="82"/>
      <c r="N558" s="82"/>
      <c r="O558" s="82"/>
      <c r="P558" s="82"/>
      <c r="Q558" s="53"/>
      <c r="R558" s="53"/>
      <c r="S558" s="53"/>
      <c r="T558" s="53"/>
      <c r="U558" s="53"/>
      <c r="V558" s="53"/>
      <c r="W558" s="53"/>
      <c r="X558" s="53"/>
    </row>
    <row r="559" spans="1:24">
      <c r="A559" s="53"/>
      <c r="B559" s="5" t="s">
        <v>3850</v>
      </c>
      <c r="C559" s="5" t="s">
        <v>664</v>
      </c>
      <c r="D559" s="11" t="s">
        <v>599</v>
      </c>
      <c r="E559" s="11"/>
      <c r="F559" s="11"/>
      <c r="G559" s="26" t="s">
        <v>35</v>
      </c>
      <c r="H559" s="26"/>
      <c r="I559" s="53"/>
      <c r="J559" s="81" t="str">
        <f t="shared" si="1"/>
        <v>INSERT INTO CHUYENDI VALUES ('C0555', 'G0053', 'G0027', '', '', 'MT002');</v>
      </c>
      <c r="K559" s="82"/>
      <c r="L559" s="82"/>
      <c r="M559" s="82"/>
      <c r="N559" s="82"/>
      <c r="O559" s="82"/>
      <c r="P559" s="82"/>
      <c r="Q559" s="53"/>
      <c r="R559" s="53"/>
      <c r="S559" s="53"/>
      <c r="T559" s="53"/>
      <c r="U559" s="53"/>
      <c r="V559" s="53"/>
      <c r="W559" s="53"/>
      <c r="X559" s="53"/>
    </row>
    <row r="560" spans="1:24">
      <c r="A560" s="53"/>
      <c r="B560" s="5" t="s">
        <v>3851</v>
      </c>
      <c r="C560" s="5" t="s">
        <v>664</v>
      </c>
      <c r="D560" s="11" t="s">
        <v>77</v>
      </c>
      <c r="E560" s="11"/>
      <c r="F560" s="11"/>
      <c r="G560" s="26" t="s">
        <v>35</v>
      </c>
      <c r="H560" s="26"/>
      <c r="I560" s="53"/>
      <c r="J560" s="81" t="str">
        <f t="shared" si="1"/>
        <v>INSERT INTO CHUYENDI VALUES ('C0556', 'G0053', 'G0028', '', '', 'MT002');</v>
      </c>
      <c r="K560" s="82"/>
      <c r="L560" s="82"/>
      <c r="M560" s="82"/>
      <c r="N560" s="82"/>
      <c r="O560" s="82"/>
      <c r="P560" s="82"/>
      <c r="Q560" s="53"/>
      <c r="R560" s="53"/>
      <c r="S560" s="53"/>
      <c r="T560" s="53"/>
      <c r="U560" s="53"/>
      <c r="V560" s="53"/>
      <c r="W560" s="53"/>
      <c r="X560" s="53"/>
    </row>
    <row r="561" spans="1:24">
      <c r="A561" s="53"/>
      <c r="B561" s="5" t="s">
        <v>3852</v>
      </c>
      <c r="C561" s="5" t="s">
        <v>664</v>
      </c>
      <c r="D561" s="11" t="s">
        <v>604</v>
      </c>
      <c r="E561" s="11"/>
      <c r="F561" s="11"/>
      <c r="G561" s="26" t="s">
        <v>35</v>
      </c>
      <c r="H561" s="26"/>
      <c r="I561" s="53"/>
      <c r="J561" s="81" t="str">
        <f t="shared" si="1"/>
        <v>INSERT INTO CHUYENDI VALUES ('C0557', 'G0053', 'G0029', '', '', 'MT002');</v>
      </c>
      <c r="K561" s="82"/>
      <c r="L561" s="82"/>
      <c r="M561" s="82"/>
      <c r="N561" s="82"/>
      <c r="O561" s="82"/>
      <c r="P561" s="82"/>
      <c r="Q561" s="53"/>
      <c r="R561" s="53"/>
      <c r="S561" s="53"/>
      <c r="T561" s="53"/>
      <c r="U561" s="53"/>
      <c r="V561" s="53"/>
      <c r="W561" s="53"/>
      <c r="X561" s="53"/>
    </row>
    <row r="562" spans="1:24">
      <c r="A562" s="53"/>
      <c r="B562" s="5" t="s">
        <v>3853</v>
      </c>
      <c r="C562" s="5" t="s">
        <v>664</v>
      </c>
      <c r="D562" s="11" t="s">
        <v>607</v>
      </c>
      <c r="E562" s="11"/>
      <c r="F562" s="11"/>
      <c r="G562" s="26" t="s">
        <v>35</v>
      </c>
      <c r="H562" s="26"/>
      <c r="I562" s="53"/>
      <c r="J562" s="81" t="str">
        <f t="shared" si="1"/>
        <v>INSERT INTO CHUYENDI VALUES ('C0558', 'G0053', 'G0030', '', '', 'MT002');</v>
      </c>
      <c r="K562" s="82"/>
      <c r="L562" s="82"/>
      <c r="M562" s="82"/>
      <c r="N562" s="82"/>
      <c r="O562" s="82"/>
      <c r="P562" s="82"/>
      <c r="Q562" s="53"/>
      <c r="R562" s="53"/>
      <c r="S562" s="53"/>
      <c r="T562" s="53"/>
      <c r="U562" s="53"/>
      <c r="V562" s="53"/>
      <c r="W562" s="53"/>
      <c r="X562" s="53"/>
    </row>
    <row r="563" spans="1:24">
      <c r="A563" s="53"/>
      <c r="B563" s="5" t="s">
        <v>3854</v>
      </c>
      <c r="C563" s="5" t="s">
        <v>664</v>
      </c>
      <c r="D563" s="11" t="s">
        <v>609</v>
      </c>
      <c r="E563" s="11"/>
      <c r="F563" s="11"/>
      <c r="G563" s="26" t="s">
        <v>35</v>
      </c>
      <c r="H563" s="26"/>
      <c r="I563" s="53"/>
      <c r="J563" s="81" t="str">
        <f t="shared" si="1"/>
        <v>INSERT INTO CHUYENDI VALUES ('C0559', 'G0053', 'G0031', '', '', 'MT002');</v>
      </c>
      <c r="K563" s="82"/>
      <c r="L563" s="82"/>
      <c r="M563" s="82"/>
      <c r="N563" s="82"/>
      <c r="O563" s="82"/>
      <c r="P563" s="82"/>
      <c r="Q563" s="53"/>
      <c r="R563" s="53"/>
      <c r="S563" s="53"/>
      <c r="T563" s="53"/>
      <c r="U563" s="53"/>
      <c r="V563" s="53"/>
      <c r="W563" s="53"/>
      <c r="X563" s="53"/>
    </row>
    <row r="564" spans="1:24">
      <c r="A564" s="53"/>
      <c r="B564" s="5" t="s">
        <v>3855</v>
      </c>
      <c r="C564" s="5" t="s">
        <v>664</v>
      </c>
      <c r="D564" s="11" t="s">
        <v>609</v>
      </c>
      <c r="E564" s="11"/>
      <c r="F564" s="11"/>
      <c r="G564" s="26" t="s">
        <v>35</v>
      </c>
      <c r="H564" s="26"/>
      <c r="I564" s="53"/>
      <c r="J564" s="81" t="str">
        <f t="shared" si="1"/>
        <v>INSERT INTO CHUYENDI VALUES ('C0560', 'G0053', 'G0031', '', '', 'MT002');</v>
      </c>
      <c r="K564" s="82"/>
      <c r="L564" s="82"/>
      <c r="M564" s="82"/>
      <c r="N564" s="82"/>
      <c r="O564" s="82"/>
      <c r="P564" s="82"/>
      <c r="Q564" s="53"/>
      <c r="R564" s="53"/>
      <c r="S564" s="53"/>
      <c r="T564" s="53"/>
      <c r="U564" s="53"/>
      <c r="V564" s="53"/>
      <c r="W564" s="53"/>
      <c r="X564" s="53"/>
    </row>
    <row r="565" spans="1:24">
      <c r="A565" s="53"/>
      <c r="B565" s="5" t="s">
        <v>3856</v>
      </c>
      <c r="C565" s="5" t="s">
        <v>664</v>
      </c>
      <c r="D565" s="11" t="s">
        <v>615</v>
      </c>
      <c r="E565" s="11"/>
      <c r="F565" s="11"/>
      <c r="G565" s="26" t="s">
        <v>35</v>
      </c>
      <c r="H565" s="26"/>
      <c r="I565" s="53"/>
      <c r="J565" s="81" t="str">
        <f t="shared" si="1"/>
        <v>INSERT INTO CHUYENDI VALUES ('C0561', 'G0053', 'G0033', '', '', 'MT002');</v>
      </c>
      <c r="K565" s="82"/>
      <c r="L565" s="82"/>
      <c r="M565" s="82"/>
      <c r="N565" s="82"/>
      <c r="O565" s="82"/>
      <c r="P565" s="82"/>
      <c r="Q565" s="53"/>
      <c r="R565" s="53"/>
      <c r="S565" s="53"/>
      <c r="T565" s="53"/>
      <c r="U565" s="53"/>
      <c r="V565" s="53"/>
      <c r="W565" s="53"/>
      <c r="X565" s="53"/>
    </row>
    <row r="566" spans="1:24">
      <c r="A566" s="53"/>
      <c r="B566" s="5" t="s">
        <v>3857</v>
      </c>
      <c r="C566" s="5" t="s">
        <v>664</v>
      </c>
      <c r="D566" s="11" t="s">
        <v>618</v>
      </c>
      <c r="E566" s="11"/>
      <c r="F566" s="11"/>
      <c r="G566" s="26" t="s">
        <v>35</v>
      </c>
      <c r="H566" s="26"/>
      <c r="I566" s="53"/>
      <c r="J566" s="81" t="str">
        <f t="shared" si="1"/>
        <v>INSERT INTO CHUYENDI VALUES ('C0562', 'G0053', 'G0034', '', '', 'MT002');</v>
      </c>
      <c r="K566" s="82"/>
      <c r="L566" s="82"/>
      <c r="M566" s="82"/>
      <c r="N566" s="82"/>
      <c r="O566" s="82"/>
      <c r="P566" s="82"/>
      <c r="Q566" s="53"/>
      <c r="R566" s="53"/>
      <c r="S566" s="53"/>
      <c r="T566" s="53"/>
      <c r="U566" s="53"/>
      <c r="V566" s="53"/>
      <c r="W566" s="53"/>
      <c r="X566" s="53"/>
    </row>
    <row r="567" spans="1:24">
      <c r="A567" s="53"/>
      <c r="B567" s="5" t="s">
        <v>3858</v>
      </c>
      <c r="C567" s="5" t="s">
        <v>664</v>
      </c>
      <c r="D567" s="11" t="s">
        <v>620</v>
      </c>
      <c r="E567" s="11"/>
      <c r="F567" s="11"/>
      <c r="G567" s="26" t="s">
        <v>35</v>
      </c>
      <c r="H567" s="26"/>
      <c r="I567" s="53"/>
      <c r="J567" s="81" t="str">
        <f t="shared" si="1"/>
        <v>INSERT INTO CHUYENDI VALUES ('C0563', 'G0053', 'G0035', '', '', 'MT002');</v>
      </c>
      <c r="K567" s="82"/>
      <c r="L567" s="82"/>
      <c r="M567" s="82"/>
      <c r="N567" s="82"/>
      <c r="O567" s="82"/>
      <c r="P567" s="82"/>
      <c r="Q567" s="53"/>
      <c r="R567" s="53"/>
      <c r="S567" s="53"/>
      <c r="T567" s="53"/>
      <c r="U567" s="53"/>
      <c r="V567" s="53"/>
      <c r="W567" s="53"/>
      <c r="X567" s="53"/>
    </row>
    <row r="568" spans="1:24">
      <c r="A568" s="53"/>
      <c r="B568" s="5" t="s">
        <v>3859</v>
      </c>
      <c r="C568" s="5" t="s">
        <v>664</v>
      </c>
      <c r="D568" s="11" t="s">
        <v>623</v>
      </c>
      <c r="E568" s="11"/>
      <c r="F568" s="11"/>
      <c r="G568" s="26" t="s">
        <v>35</v>
      </c>
      <c r="H568" s="26"/>
      <c r="I568" s="53"/>
      <c r="J568" s="81" t="str">
        <f t="shared" si="1"/>
        <v>INSERT INTO CHUYENDI VALUES ('C0564', 'G0053', 'G0036', '', '', 'MT002');</v>
      </c>
      <c r="K568" s="82"/>
      <c r="L568" s="82"/>
      <c r="M568" s="82"/>
      <c r="N568" s="82"/>
      <c r="O568" s="82"/>
      <c r="P568" s="82"/>
      <c r="Q568" s="53"/>
      <c r="R568" s="53"/>
      <c r="S568" s="53"/>
      <c r="T568" s="53"/>
      <c r="U568" s="53"/>
      <c r="V568" s="53"/>
      <c r="W568" s="53"/>
      <c r="X568" s="53"/>
    </row>
    <row r="569" spans="1:24">
      <c r="A569" s="53"/>
      <c r="B569" s="5" t="s">
        <v>3860</v>
      </c>
      <c r="C569" s="5" t="s">
        <v>664</v>
      </c>
      <c r="D569" s="11" t="s">
        <v>625</v>
      </c>
      <c r="E569" s="11"/>
      <c r="F569" s="11"/>
      <c r="G569" s="26" t="s">
        <v>35</v>
      </c>
      <c r="H569" s="26"/>
      <c r="I569" s="53"/>
      <c r="J569" s="81" t="str">
        <f t="shared" si="1"/>
        <v>INSERT INTO CHUYENDI VALUES ('C0565', 'G0053', 'G0037', '', '', 'MT002');</v>
      </c>
      <c r="K569" s="82"/>
      <c r="L569" s="82"/>
      <c r="M569" s="82"/>
      <c r="N569" s="82"/>
      <c r="O569" s="82"/>
      <c r="P569" s="82"/>
      <c r="Q569" s="53"/>
      <c r="R569" s="53"/>
      <c r="S569" s="53"/>
      <c r="T569" s="53"/>
      <c r="U569" s="53"/>
      <c r="V569" s="53"/>
      <c r="W569" s="53"/>
      <c r="X569" s="53"/>
    </row>
    <row r="570" spans="1:24">
      <c r="A570" s="53"/>
      <c r="B570" s="5" t="s">
        <v>3861</v>
      </c>
      <c r="C570" s="5" t="s">
        <v>664</v>
      </c>
      <c r="D570" s="11" t="s">
        <v>628</v>
      </c>
      <c r="E570" s="11"/>
      <c r="F570" s="11"/>
      <c r="G570" s="26" t="s">
        <v>35</v>
      </c>
      <c r="H570" s="26"/>
      <c r="I570" s="53"/>
      <c r="J570" s="81" t="str">
        <f t="shared" si="1"/>
        <v>INSERT INTO CHUYENDI VALUES ('C0566', 'G0053', 'G0038', '', '', 'MT002');</v>
      </c>
      <c r="K570" s="82"/>
      <c r="L570" s="82"/>
      <c r="M570" s="82"/>
      <c r="N570" s="82"/>
      <c r="O570" s="82"/>
      <c r="P570" s="82"/>
      <c r="Q570" s="53"/>
      <c r="R570" s="53"/>
      <c r="S570" s="53"/>
      <c r="T570" s="53"/>
      <c r="U570" s="53"/>
      <c r="V570" s="53"/>
      <c r="W570" s="53"/>
      <c r="X570" s="53"/>
    </row>
    <row r="571" spans="1:24">
      <c r="A571" s="53"/>
      <c r="B571" s="5" t="s">
        <v>3862</v>
      </c>
      <c r="C571" s="5" t="s">
        <v>664</v>
      </c>
      <c r="D571" s="11" t="s">
        <v>631</v>
      </c>
      <c r="E571" s="11"/>
      <c r="F571" s="11"/>
      <c r="G571" s="26" t="s">
        <v>35</v>
      </c>
      <c r="H571" s="26"/>
      <c r="I571" s="53"/>
      <c r="J571" s="81" t="str">
        <f t="shared" si="1"/>
        <v>INSERT INTO CHUYENDI VALUES ('C0567', 'G0053', 'G0039', '', '', 'MT002');</v>
      </c>
      <c r="K571" s="82"/>
      <c r="L571" s="82"/>
      <c r="M571" s="82"/>
      <c r="N571" s="82"/>
      <c r="O571" s="82"/>
      <c r="P571" s="82"/>
      <c r="Q571" s="53"/>
      <c r="R571" s="53"/>
      <c r="S571" s="53"/>
      <c r="T571" s="53"/>
      <c r="U571" s="53"/>
      <c r="V571" s="53"/>
      <c r="W571" s="53"/>
      <c r="X571" s="53"/>
    </row>
    <row r="572" spans="1:24">
      <c r="A572" s="53"/>
      <c r="B572" s="5" t="s">
        <v>3863</v>
      </c>
      <c r="C572" s="5" t="s">
        <v>664</v>
      </c>
      <c r="D572" s="11" t="s">
        <v>633</v>
      </c>
      <c r="E572" s="11"/>
      <c r="F572" s="11"/>
      <c r="G572" s="26" t="s">
        <v>35</v>
      </c>
      <c r="H572" s="26"/>
      <c r="I572" s="53"/>
      <c r="J572" s="81" t="str">
        <f t="shared" si="1"/>
        <v>INSERT INTO CHUYENDI VALUES ('C0568', 'G0053', 'G0040', '', '', 'MT002');</v>
      </c>
      <c r="K572" s="82"/>
      <c r="L572" s="82"/>
      <c r="M572" s="82"/>
      <c r="N572" s="82"/>
      <c r="O572" s="82"/>
      <c r="P572" s="82"/>
      <c r="Q572" s="53"/>
      <c r="R572" s="53"/>
      <c r="S572" s="53"/>
      <c r="T572" s="53"/>
      <c r="U572" s="53"/>
      <c r="V572" s="53"/>
      <c r="W572" s="53"/>
      <c r="X572" s="53"/>
    </row>
    <row r="573" spans="1:24">
      <c r="A573" s="53"/>
      <c r="B573" s="5" t="s">
        <v>3864</v>
      </c>
      <c r="C573" s="5" t="s">
        <v>664</v>
      </c>
      <c r="D573" s="11" t="s">
        <v>635</v>
      </c>
      <c r="E573" s="11"/>
      <c r="F573" s="11"/>
      <c r="G573" s="26" t="s">
        <v>35</v>
      </c>
      <c r="H573" s="26"/>
      <c r="I573" s="53"/>
      <c r="J573" s="81" t="str">
        <f t="shared" si="1"/>
        <v>INSERT INTO CHUYENDI VALUES ('C0569', 'G0053', 'G0041', '', '', 'MT002');</v>
      </c>
      <c r="K573" s="82"/>
      <c r="L573" s="82"/>
      <c r="M573" s="82"/>
      <c r="N573" s="82"/>
      <c r="O573" s="82"/>
      <c r="P573" s="82"/>
      <c r="Q573" s="53"/>
      <c r="R573" s="53"/>
      <c r="S573" s="53"/>
      <c r="T573" s="53"/>
      <c r="U573" s="53"/>
      <c r="V573" s="53"/>
      <c r="W573" s="53"/>
      <c r="X573" s="53"/>
    </row>
    <row r="574" spans="1:24">
      <c r="A574" s="53"/>
      <c r="B574" s="5" t="s">
        <v>3865</v>
      </c>
      <c r="C574" s="5" t="s">
        <v>664</v>
      </c>
      <c r="D574" s="11" t="s">
        <v>638</v>
      </c>
      <c r="E574" s="11"/>
      <c r="F574" s="11"/>
      <c r="G574" s="26" t="s">
        <v>35</v>
      </c>
      <c r="H574" s="26"/>
      <c r="I574" s="53"/>
      <c r="J574" s="81" t="str">
        <f t="shared" si="1"/>
        <v>INSERT INTO CHUYENDI VALUES ('C0570', 'G0053', 'G0042', '', '', 'MT002');</v>
      </c>
      <c r="K574" s="82"/>
      <c r="L574" s="82"/>
      <c r="M574" s="82"/>
      <c r="N574" s="82"/>
      <c r="O574" s="82"/>
      <c r="P574" s="82"/>
      <c r="Q574" s="53"/>
      <c r="R574" s="53"/>
      <c r="S574" s="53"/>
      <c r="T574" s="53"/>
      <c r="U574" s="53"/>
      <c r="V574" s="53"/>
      <c r="W574" s="53"/>
      <c r="X574" s="53"/>
    </row>
    <row r="575" spans="1:24">
      <c r="A575" s="53"/>
      <c r="B575" s="5" t="s">
        <v>3866</v>
      </c>
      <c r="C575" s="5" t="s">
        <v>664</v>
      </c>
      <c r="D575" s="11" t="s">
        <v>640</v>
      </c>
      <c r="E575" s="11"/>
      <c r="F575" s="11"/>
      <c r="G575" s="26" t="s">
        <v>35</v>
      </c>
      <c r="H575" s="26"/>
      <c r="I575" s="53"/>
      <c r="J575" s="81" t="str">
        <f t="shared" si="1"/>
        <v>INSERT INTO CHUYENDI VALUES ('C0571', 'G0053', 'G0043', '', '', 'MT002');</v>
      </c>
      <c r="K575" s="82"/>
      <c r="L575" s="82"/>
      <c r="M575" s="82"/>
      <c r="N575" s="82"/>
      <c r="O575" s="82"/>
      <c r="P575" s="82"/>
      <c r="Q575" s="53"/>
      <c r="R575" s="53"/>
      <c r="S575" s="53"/>
      <c r="T575" s="53"/>
      <c r="U575" s="53"/>
      <c r="V575" s="53"/>
      <c r="W575" s="53"/>
      <c r="X575" s="53"/>
    </row>
    <row r="576" spans="1:24">
      <c r="A576" s="53"/>
      <c r="B576" s="5" t="s">
        <v>3867</v>
      </c>
      <c r="C576" s="5" t="s">
        <v>664</v>
      </c>
      <c r="D576" s="11" t="s">
        <v>642</v>
      </c>
      <c r="E576" s="11"/>
      <c r="F576" s="11"/>
      <c r="G576" s="26" t="s">
        <v>35</v>
      </c>
      <c r="H576" s="26"/>
      <c r="I576" s="53"/>
      <c r="J576" s="81" t="str">
        <f t="shared" si="1"/>
        <v>INSERT INTO CHUYENDI VALUES ('C0572', 'G0053', 'G0044', '', '', 'MT002');</v>
      </c>
      <c r="K576" s="82"/>
      <c r="L576" s="82"/>
      <c r="M576" s="82"/>
      <c r="N576" s="82"/>
      <c r="O576" s="82"/>
      <c r="P576" s="82"/>
      <c r="Q576" s="53"/>
      <c r="R576" s="53"/>
      <c r="S576" s="53"/>
      <c r="T576" s="53"/>
      <c r="U576" s="53"/>
      <c r="V576" s="53"/>
      <c r="W576" s="53"/>
      <c r="X576" s="53"/>
    </row>
    <row r="577" spans="1:24">
      <c r="A577" s="53"/>
      <c r="B577" s="5" t="s">
        <v>3868</v>
      </c>
      <c r="C577" s="5" t="s">
        <v>664</v>
      </c>
      <c r="D577" s="11" t="s">
        <v>644</v>
      </c>
      <c r="E577" s="11"/>
      <c r="F577" s="11"/>
      <c r="G577" s="26" t="s">
        <v>35</v>
      </c>
      <c r="H577" s="26"/>
      <c r="I577" s="53"/>
      <c r="J577" s="81" t="str">
        <f t="shared" si="1"/>
        <v>INSERT INTO CHUYENDI VALUES ('C0573', 'G0053', 'G0045', '', '', 'MT002');</v>
      </c>
      <c r="K577" s="82"/>
      <c r="L577" s="82"/>
      <c r="M577" s="82"/>
      <c r="N577" s="82"/>
      <c r="O577" s="82"/>
      <c r="P577" s="82"/>
      <c r="Q577" s="53"/>
      <c r="R577" s="53"/>
      <c r="S577" s="53"/>
      <c r="T577" s="53"/>
      <c r="U577" s="53"/>
      <c r="V577" s="53"/>
      <c r="W577" s="53"/>
      <c r="X577" s="53"/>
    </row>
    <row r="578" spans="1:24">
      <c r="A578" s="53"/>
      <c r="B578" s="5" t="s">
        <v>3869</v>
      </c>
      <c r="C578" s="5" t="s">
        <v>664</v>
      </c>
      <c r="D578" s="11" t="s">
        <v>647</v>
      </c>
      <c r="E578" s="11"/>
      <c r="F578" s="11"/>
      <c r="G578" s="26" t="s">
        <v>35</v>
      </c>
      <c r="H578" s="26"/>
      <c r="I578" s="53"/>
      <c r="J578" s="81" t="str">
        <f t="shared" si="1"/>
        <v>INSERT INTO CHUYENDI VALUES ('C0574', 'G0053', 'G0046', '', '', 'MT002');</v>
      </c>
      <c r="K578" s="82"/>
      <c r="L578" s="82"/>
      <c r="M578" s="82"/>
      <c r="N578" s="82"/>
      <c r="O578" s="82"/>
      <c r="P578" s="82"/>
      <c r="Q578" s="53"/>
      <c r="R578" s="53"/>
      <c r="S578" s="53"/>
      <c r="T578" s="53"/>
      <c r="U578" s="53"/>
      <c r="V578" s="53"/>
      <c r="W578" s="53"/>
      <c r="X578" s="53"/>
    </row>
    <row r="579" spans="1:24">
      <c r="A579" s="53"/>
      <c r="B579" s="5" t="s">
        <v>3870</v>
      </c>
      <c r="C579" s="5" t="s">
        <v>664</v>
      </c>
      <c r="D579" s="11" t="s">
        <v>649</v>
      </c>
      <c r="E579" s="11"/>
      <c r="F579" s="11"/>
      <c r="G579" s="26" t="s">
        <v>35</v>
      </c>
      <c r="H579" s="26"/>
      <c r="I579" s="53"/>
      <c r="J579" s="81" t="str">
        <f t="shared" si="1"/>
        <v>INSERT INTO CHUYENDI VALUES ('C0575', 'G0053', 'G0047', '', '', 'MT002');</v>
      </c>
      <c r="K579" s="82"/>
      <c r="L579" s="82"/>
      <c r="M579" s="82"/>
      <c r="N579" s="82"/>
      <c r="O579" s="82"/>
      <c r="P579" s="82"/>
      <c r="Q579" s="53"/>
      <c r="R579" s="53"/>
      <c r="S579" s="53"/>
      <c r="T579" s="53"/>
      <c r="U579" s="53"/>
      <c r="V579" s="53"/>
      <c r="W579" s="53"/>
      <c r="X579" s="53"/>
    </row>
    <row r="580" spans="1:24">
      <c r="A580" s="53"/>
      <c r="B580" s="5" t="s">
        <v>3871</v>
      </c>
      <c r="C580" s="5" t="s">
        <v>664</v>
      </c>
      <c r="D580" s="11" t="s">
        <v>651</v>
      </c>
      <c r="E580" s="11"/>
      <c r="F580" s="11"/>
      <c r="G580" s="26" t="s">
        <v>35</v>
      </c>
      <c r="H580" s="26"/>
      <c r="I580" s="53"/>
      <c r="J580" s="81" t="str">
        <f t="shared" si="1"/>
        <v>INSERT INTO CHUYENDI VALUES ('C0576', 'G0053', 'G0048', '', '', 'MT002');</v>
      </c>
      <c r="K580" s="82"/>
      <c r="L580" s="82"/>
      <c r="M580" s="82"/>
      <c r="N580" s="82"/>
      <c r="O580" s="82"/>
      <c r="P580" s="82"/>
      <c r="Q580" s="53"/>
      <c r="R580" s="53"/>
      <c r="S580" s="53"/>
      <c r="T580" s="53"/>
      <c r="U580" s="53"/>
      <c r="V580" s="53"/>
      <c r="W580" s="53"/>
      <c r="X580" s="53"/>
    </row>
    <row r="581" spans="1:24">
      <c r="A581" s="53"/>
      <c r="B581" s="5" t="s">
        <v>3872</v>
      </c>
      <c r="C581" s="5" t="s">
        <v>664</v>
      </c>
      <c r="D581" s="11" t="s">
        <v>654</v>
      </c>
      <c r="E581" s="11"/>
      <c r="F581" s="11"/>
      <c r="G581" s="26" t="s">
        <v>35</v>
      </c>
      <c r="H581" s="26"/>
      <c r="I581" s="53"/>
      <c r="J581" s="81" t="str">
        <f t="shared" si="1"/>
        <v>INSERT INTO CHUYENDI VALUES ('C0577', 'G0053', 'G0049', '', '', 'MT002');</v>
      </c>
      <c r="K581" s="82"/>
      <c r="L581" s="82"/>
      <c r="M581" s="82"/>
      <c r="N581" s="82"/>
      <c r="O581" s="82"/>
      <c r="P581" s="82"/>
      <c r="Q581" s="53"/>
      <c r="R581" s="53"/>
      <c r="S581" s="53"/>
      <c r="T581" s="53"/>
      <c r="U581" s="53"/>
      <c r="V581" s="53"/>
      <c r="W581" s="53"/>
      <c r="X581" s="53"/>
    </row>
    <row r="582" spans="1:24">
      <c r="A582" s="53"/>
      <c r="B582" s="5" t="s">
        <v>3873</v>
      </c>
      <c r="C582" s="5" t="s">
        <v>664</v>
      </c>
      <c r="D582" s="11" t="s">
        <v>657</v>
      </c>
      <c r="E582" s="11"/>
      <c r="F582" s="11"/>
      <c r="G582" s="26" t="s">
        <v>35</v>
      </c>
      <c r="H582" s="26"/>
      <c r="I582" s="53"/>
      <c r="J582" s="81" t="str">
        <f t="shared" si="1"/>
        <v>INSERT INTO CHUYENDI VALUES ('C0578', 'G0053', 'G0050', '', '', 'MT002');</v>
      </c>
      <c r="K582" s="82"/>
      <c r="L582" s="82"/>
      <c r="M582" s="82"/>
      <c r="N582" s="82"/>
      <c r="O582" s="82"/>
      <c r="P582" s="82"/>
      <c r="Q582" s="53"/>
      <c r="R582" s="53"/>
      <c r="S582" s="53"/>
      <c r="T582" s="53"/>
      <c r="U582" s="53"/>
      <c r="V582" s="53"/>
      <c r="W582" s="53"/>
      <c r="X582" s="53"/>
    </row>
    <row r="583" spans="1:24">
      <c r="A583" s="53"/>
      <c r="B583" s="5" t="s">
        <v>3874</v>
      </c>
      <c r="C583" s="5" t="s">
        <v>664</v>
      </c>
      <c r="D583" s="11" t="s">
        <v>659</v>
      </c>
      <c r="E583" s="11"/>
      <c r="F583" s="11"/>
      <c r="G583" s="26" t="s">
        <v>35</v>
      </c>
      <c r="H583" s="26"/>
      <c r="I583" s="53"/>
      <c r="J583" s="81" t="str">
        <f t="shared" si="1"/>
        <v>INSERT INTO CHUYENDI VALUES ('C0579', 'G0053', 'G0051', '', '', 'MT002');</v>
      </c>
      <c r="K583" s="82"/>
      <c r="L583" s="82"/>
      <c r="M583" s="82"/>
      <c r="N583" s="82"/>
      <c r="O583" s="82"/>
      <c r="P583" s="82"/>
      <c r="Q583" s="53"/>
      <c r="R583" s="53"/>
      <c r="S583" s="53"/>
      <c r="T583" s="53"/>
      <c r="U583" s="53"/>
      <c r="V583" s="53"/>
      <c r="W583" s="53"/>
      <c r="X583" s="53"/>
    </row>
    <row r="584" spans="1:24">
      <c r="A584" s="53"/>
      <c r="B584" s="5" t="s">
        <v>3875</v>
      </c>
      <c r="C584" s="5" t="s">
        <v>664</v>
      </c>
      <c r="D584" s="11" t="s">
        <v>662</v>
      </c>
      <c r="E584" s="11"/>
      <c r="F584" s="11"/>
      <c r="G584" s="26" t="s">
        <v>35</v>
      </c>
      <c r="H584" s="26"/>
      <c r="I584" s="53"/>
      <c r="J584" s="81" t="str">
        <f t="shared" ref="J584:J586" si="2">"INSERT INTO CHUYENDI VALUES ('"&amp;B584&amp;"', '"&amp;C584&amp;"', '"&amp;D584&amp;"', '"&amp;E584&amp;"', '"&amp;F584&amp;"', '"&amp;G584&amp;"')"</f>
        <v>INSERT INTO CHUYENDI VALUES ('C0580', 'G0053', 'G0052', '', '', 'MT002')</v>
      </c>
      <c r="K584" s="82"/>
      <c r="L584" s="82"/>
      <c r="M584" s="82"/>
      <c r="N584" s="82"/>
      <c r="O584" s="82"/>
      <c r="P584" s="82"/>
      <c r="Q584" s="53"/>
      <c r="R584" s="53"/>
      <c r="S584" s="53"/>
      <c r="T584" s="53"/>
      <c r="U584" s="53"/>
      <c r="V584" s="53"/>
      <c r="W584" s="53"/>
      <c r="X584" s="53"/>
    </row>
    <row r="585" spans="1:24">
      <c r="A585" s="53"/>
      <c r="B585" s="5" t="s">
        <v>3876</v>
      </c>
      <c r="C585" s="5" t="s">
        <v>664</v>
      </c>
      <c r="D585" s="11" t="s">
        <v>666</v>
      </c>
      <c r="E585" s="11"/>
      <c r="F585" s="11"/>
      <c r="G585" s="26" t="s">
        <v>35</v>
      </c>
      <c r="H585" s="26"/>
      <c r="I585" s="53"/>
      <c r="J585" s="81" t="str">
        <f t="shared" si="2"/>
        <v>INSERT INTO CHUYENDI VALUES ('C0581', 'G0053', 'G0054', '', '', 'MT002')</v>
      </c>
      <c r="K585" s="82"/>
      <c r="L585" s="82"/>
      <c r="M585" s="82"/>
      <c r="N585" s="82"/>
      <c r="O585" s="82"/>
      <c r="P585" s="82"/>
      <c r="Q585" s="53"/>
      <c r="R585" s="53"/>
      <c r="S585" s="53"/>
      <c r="T585" s="53"/>
      <c r="U585" s="53"/>
      <c r="V585" s="53"/>
      <c r="W585" s="53"/>
      <c r="X585" s="53"/>
    </row>
    <row r="586" spans="1:24">
      <c r="A586" s="53"/>
      <c r="B586" s="64" t="s">
        <v>3877</v>
      </c>
      <c r="C586" s="64" t="s">
        <v>664</v>
      </c>
      <c r="D586" s="65" t="s">
        <v>60</v>
      </c>
      <c r="E586" s="65"/>
      <c r="F586" s="65"/>
      <c r="G586" s="66" t="s">
        <v>35</v>
      </c>
      <c r="H586" s="26"/>
      <c r="I586" s="53"/>
      <c r="J586" s="81" t="str">
        <f t="shared" si="2"/>
        <v>INSERT INTO CHUYENDI VALUES ('C0582', 'G0053', 'G0055', '', '', 'MT002')</v>
      </c>
      <c r="K586" s="82"/>
      <c r="L586" s="82"/>
      <c r="M586" s="82"/>
      <c r="N586" s="82"/>
      <c r="O586" s="82"/>
      <c r="P586" s="82"/>
      <c r="Q586" s="53"/>
      <c r="R586" s="53"/>
      <c r="S586" s="53"/>
      <c r="T586" s="53"/>
      <c r="U586" s="53"/>
      <c r="V586" s="53"/>
      <c r="W586" s="53"/>
      <c r="X586" s="53"/>
    </row>
    <row r="587" spans="1:24">
      <c r="A587" s="53"/>
      <c r="B587" s="67"/>
      <c r="C587" s="68"/>
      <c r="D587" s="69"/>
      <c r="E587" s="69"/>
      <c r="F587" s="69"/>
      <c r="G587" s="70"/>
      <c r="H587" s="28"/>
      <c r="I587" s="53"/>
      <c r="J587" s="81"/>
      <c r="K587" s="82"/>
      <c r="L587" s="82"/>
      <c r="M587" s="82"/>
      <c r="N587" s="82"/>
      <c r="O587" s="82"/>
      <c r="P587" s="82"/>
      <c r="Q587" s="53"/>
      <c r="R587" s="53"/>
      <c r="S587" s="53"/>
      <c r="T587" s="53"/>
      <c r="U587" s="53"/>
      <c r="V587" s="53"/>
      <c r="W587" s="53"/>
      <c r="X587" s="53"/>
    </row>
    <row r="588" spans="1:24">
      <c r="A588" s="53"/>
      <c r="B588" s="4"/>
      <c r="C588" s="17"/>
      <c r="D588" s="71"/>
      <c r="E588" s="71"/>
      <c r="F588" s="71"/>
      <c r="G588" s="28"/>
      <c r="H588" s="28"/>
      <c r="I588" s="53"/>
      <c r="J588" s="81"/>
      <c r="K588" s="82"/>
      <c r="L588" s="82"/>
      <c r="M588" s="82"/>
      <c r="N588" s="82"/>
      <c r="O588" s="82"/>
      <c r="P588" s="82"/>
      <c r="Q588" s="53"/>
      <c r="R588" s="53"/>
      <c r="S588" s="53"/>
      <c r="T588" s="53"/>
      <c r="U588" s="53"/>
      <c r="V588" s="53"/>
      <c r="W588" s="53"/>
      <c r="X588" s="53"/>
    </row>
    <row r="589" spans="1:24">
      <c r="A589" s="53"/>
      <c r="B589" s="4"/>
      <c r="C589" s="17"/>
      <c r="D589" s="71"/>
      <c r="E589" s="71"/>
      <c r="F589" s="71"/>
      <c r="G589" s="53"/>
      <c r="H589" s="53"/>
      <c r="I589" s="53"/>
      <c r="J589" s="81"/>
      <c r="K589" s="82"/>
      <c r="L589" s="82"/>
      <c r="M589" s="82"/>
      <c r="N589" s="82"/>
      <c r="O589" s="82"/>
      <c r="P589" s="82"/>
      <c r="Q589" s="53"/>
      <c r="R589" s="53"/>
      <c r="S589" s="53"/>
      <c r="T589" s="53"/>
      <c r="U589" s="53"/>
      <c r="V589" s="53"/>
      <c r="W589" s="53"/>
      <c r="X589" s="53"/>
    </row>
    <row r="590" spans="1:24">
      <c r="A590" s="53"/>
      <c r="B590" s="4"/>
      <c r="C590" s="17"/>
      <c r="D590" s="71"/>
      <c r="E590" s="71"/>
      <c r="F590" s="71"/>
      <c r="G590" s="53"/>
      <c r="H590" s="53"/>
      <c r="I590" s="53"/>
      <c r="J590" s="81"/>
      <c r="K590" s="82"/>
      <c r="L590" s="82"/>
      <c r="M590" s="82"/>
      <c r="N590" s="82"/>
      <c r="O590" s="82"/>
      <c r="P590" s="82"/>
      <c r="Q590" s="53"/>
      <c r="R590" s="53"/>
      <c r="S590" s="53"/>
      <c r="T590" s="53"/>
      <c r="U590" s="53"/>
      <c r="V590" s="53"/>
      <c r="W590" s="53"/>
      <c r="X590" s="53"/>
    </row>
    <row r="591" spans="1:24">
      <c r="A591" s="53"/>
      <c r="B591" s="4"/>
      <c r="C591" s="17"/>
      <c r="D591" s="71"/>
      <c r="E591" s="71"/>
      <c r="F591" s="71"/>
      <c r="G591" s="53"/>
      <c r="H591" s="53"/>
      <c r="I591" s="53"/>
      <c r="J591" s="81"/>
      <c r="K591" s="82"/>
      <c r="L591" s="82"/>
      <c r="M591" s="82"/>
      <c r="N591" s="82"/>
      <c r="O591" s="82"/>
      <c r="P591" s="82"/>
      <c r="Q591" s="53"/>
      <c r="R591" s="53"/>
      <c r="S591" s="53"/>
      <c r="T591" s="53"/>
      <c r="U591" s="53"/>
      <c r="V591" s="53"/>
      <c r="W591" s="53"/>
      <c r="X591" s="53"/>
    </row>
    <row r="592" spans="1:24">
      <c r="A592" s="53"/>
      <c r="B592" s="4"/>
      <c r="C592" s="17"/>
      <c r="D592" s="71"/>
      <c r="E592" s="71"/>
      <c r="F592" s="71"/>
      <c r="G592" s="53"/>
      <c r="H592" s="53"/>
      <c r="I592" s="53"/>
      <c r="J592" s="81"/>
      <c r="K592" s="82"/>
      <c r="L592" s="82"/>
      <c r="M592" s="82"/>
      <c r="N592" s="82"/>
      <c r="O592" s="82"/>
      <c r="P592" s="82"/>
      <c r="Q592" s="53"/>
      <c r="R592" s="53"/>
      <c r="S592" s="53"/>
      <c r="T592" s="53"/>
      <c r="U592" s="53"/>
      <c r="V592" s="53"/>
      <c r="W592" s="53"/>
      <c r="X592" s="53"/>
    </row>
    <row r="593" spans="1:24">
      <c r="A593" s="53"/>
      <c r="B593" s="4"/>
      <c r="C593" s="17"/>
      <c r="D593" s="71"/>
      <c r="E593" s="71"/>
      <c r="F593" s="71"/>
      <c r="G593" s="53"/>
      <c r="H593" s="53"/>
      <c r="I593" s="53"/>
      <c r="J593" s="81"/>
      <c r="K593" s="82"/>
      <c r="L593" s="82"/>
      <c r="M593" s="82"/>
      <c r="N593" s="82"/>
      <c r="O593" s="82"/>
      <c r="P593" s="82"/>
      <c r="Q593" s="53"/>
      <c r="R593" s="53"/>
      <c r="S593" s="53"/>
      <c r="T593" s="53"/>
      <c r="U593" s="53"/>
      <c r="V593" s="53"/>
      <c r="W593" s="53"/>
      <c r="X593" s="53"/>
    </row>
    <row r="594" spans="1:24">
      <c r="A594" s="53"/>
      <c r="B594" s="4"/>
      <c r="C594" s="17"/>
      <c r="D594" s="71"/>
      <c r="E594" s="71"/>
      <c r="F594" s="71"/>
      <c r="G594" s="53"/>
      <c r="H594" s="53"/>
      <c r="I594" s="53"/>
      <c r="J594" s="81"/>
      <c r="K594" s="82"/>
      <c r="L594" s="82"/>
      <c r="M594" s="82"/>
      <c r="N594" s="82"/>
      <c r="O594" s="82"/>
      <c r="P594" s="82"/>
      <c r="Q594" s="53"/>
      <c r="R594" s="53"/>
      <c r="S594" s="53"/>
      <c r="T594" s="53"/>
      <c r="U594" s="53"/>
      <c r="V594" s="53"/>
      <c r="W594" s="53"/>
      <c r="X594" s="53"/>
    </row>
    <row r="595" spans="1:24">
      <c r="A595" s="53"/>
      <c r="B595" s="4"/>
      <c r="C595" s="17"/>
      <c r="D595" s="71"/>
      <c r="E595" s="71"/>
      <c r="F595" s="71"/>
      <c r="G595" s="53"/>
      <c r="H595" s="53"/>
      <c r="I595" s="53"/>
      <c r="J595" s="81"/>
      <c r="K595" s="82"/>
      <c r="L595" s="82"/>
      <c r="M595" s="82"/>
      <c r="N595" s="82"/>
      <c r="O595" s="82"/>
      <c r="P595" s="82"/>
      <c r="Q595" s="53"/>
      <c r="R595" s="53"/>
      <c r="S595" s="53"/>
      <c r="T595" s="53"/>
      <c r="U595" s="53"/>
      <c r="V595" s="53"/>
      <c r="W595" s="53"/>
      <c r="X595" s="53"/>
    </row>
    <row r="596" spans="1:24">
      <c r="A596" s="53"/>
      <c r="B596" s="4"/>
      <c r="C596" s="17"/>
      <c r="D596" s="71"/>
      <c r="E596" s="71"/>
      <c r="F596" s="71"/>
      <c r="G596" s="53"/>
      <c r="H596" s="53"/>
      <c r="I596" s="53"/>
      <c r="J596" s="81"/>
      <c r="K596" s="82"/>
      <c r="L596" s="82"/>
      <c r="M596" s="82"/>
      <c r="N596" s="82"/>
      <c r="O596" s="82"/>
      <c r="P596" s="82"/>
      <c r="Q596" s="53"/>
      <c r="R596" s="53"/>
      <c r="S596" s="53"/>
      <c r="T596" s="53"/>
      <c r="U596" s="53"/>
      <c r="V596" s="53"/>
      <c r="W596" s="53"/>
      <c r="X596" s="53"/>
    </row>
    <row r="597" spans="1:24">
      <c r="A597" s="53"/>
      <c r="B597" s="4"/>
      <c r="C597" s="17"/>
      <c r="D597" s="71"/>
      <c r="E597" s="71"/>
      <c r="F597" s="71"/>
      <c r="G597" s="53"/>
      <c r="H597" s="53"/>
      <c r="I597" s="53"/>
      <c r="J597" s="81"/>
      <c r="K597" s="82"/>
      <c r="L597" s="82"/>
      <c r="M597" s="82"/>
      <c r="N597" s="82"/>
      <c r="O597" s="82"/>
      <c r="P597" s="82"/>
      <c r="Q597" s="53"/>
      <c r="R597" s="53"/>
      <c r="S597" s="53"/>
      <c r="T597" s="53"/>
      <c r="U597" s="53"/>
      <c r="V597" s="53"/>
      <c r="W597" s="53"/>
      <c r="X597" s="53"/>
    </row>
    <row r="598" spans="1:24">
      <c r="A598" s="53"/>
      <c r="B598" s="4"/>
      <c r="C598" s="17"/>
      <c r="D598" s="71"/>
      <c r="E598" s="71"/>
      <c r="F598" s="71"/>
      <c r="G598" s="53"/>
      <c r="H598" s="53"/>
      <c r="I598" s="53"/>
      <c r="J598" s="81"/>
      <c r="K598" s="82"/>
      <c r="L598" s="82"/>
      <c r="M598" s="82"/>
      <c r="N598" s="82"/>
      <c r="O598" s="82"/>
      <c r="P598" s="82"/>
      <c r="Q598" s="53"/>
      <c r="R598" s="53"/>
      <c r="S598" s="53"/>
      <c r="T598" s="53"/>
      <c r="U598" s="53"/>
      <c r="V598" s="53"/>
      <c r="W598" s="53"/>
      <c r="X598" s="53"/>
    </row>
    <row r="599" spans="1:24">
      <c r="A599" s="53"/>
      <c r="B599" s="4"/>
      <c r="C599" s="17"/>
      <c r="D599" s="71"/>
      <c r="E599" s="71"/>
      <c r="F599" s="71"/>
      <c r="G599" s="53"/>
      <c r="H599" s="53"/>
      <c r="I599" s="53"/>
      <c r="J599" s="81"/>
      <c r="K599" s="82"/>
      <c r="L599" s="82"/>
      <c r="M599" s="82"/>
      <c r="N599" s="82"/>
      <c r="O599" s="82"/>
      <c r="P599" s="82"/>
      <c r="Q599" s="53"/>
      <c r="R599" s="53"/>
      <c r="S599" s="53"/>
      <c r="T599" s="53"/>
      <c r="U599" s="53"/>
      <c r="V599" s="53"/>
      <c r="W599" s="53"/>
      <c r="X599" s="53"/>
    </row>
    <row r="600" spans="1:24">
      <c r="A600" s="53"/>
      <c r="B600" s="4"/>
      <c r="C600" s="17"/>
      <c r="D600" s="71"/>
      <c r="E600" s="71"/>
      <c r="F600" s="71"/>
      <c r="G600" s="53"/>
      <c r="H600" s="53"/>
      <c r="I600" s="53"/>
      <c r="J600" s="81"/>
      <c r="K600" s="82"/>
      <c r="L600" s="82"/>
      <c r="M600" s="82"/>
      <c r="N600" s="82"/>
      <c r="O600" s="82"/>
      <c r="P600" s="82"/>
      <c r="Q600" s="53"/>
      <c r="R600" s="53"/>
      <c r="S600" s="53"/>
      <c r="T600" s="53"/>
      <c r="U600" s="53"/>
      <c r="V600" s="53"/>
      <c r="W600" s="53"/>
      <c r="X600" s="53"/>
    </row>
    <row r="601" spans="1:24">
      <c r="A601" s="53"/>
      <c r="B601" s="4"/>
      <c r="C601" s="17"/>
      <c r="D601" s="71"/>
      <c r="E601" s="71"/>
      <c r="F601" s="71"/>
      <c r="G601" s="53"/>
      <c r="H601" s="53"/>
      <c r="I601" s="53"/>
      <c r="J601" s="81"/>
      <c r="K601" s="82"/>
      <c r="L601" s="82"/>
      <c r="M601" s="82"/>
      <c r="N601" s="82"/>
      <c r="O601" s="82"/>
      <c r="P601" s="82"/>
      <c r="Q601" s="53"/>
      <c r="R601" s="53"/>
      <c r="S601" s="53"/>
      <c r="T601" s="53"/>
      <c r="U601" s="53"/>
      <c r="V601" s="53"/>
      <c r="W601" s="53"/>
      <c r="X601" s="53"/>
    </row>
    <row r="602" spans="1:24">
      <c r="A602" s="53"/>
      <c r="B602" s="4"/>
      <c r="C602" s="17"/>
      <c r="D602" s="71"/>
      <c r="E602" s="71"/>
      <c r="F602" s="71"/>
      <c r="G602" s="53"/>
      <c r="H602" s="53"/>
      <c r="I602" s="53"/>
      <c r="J602" s="81"/>
      <c r="K602" s="82"/>
      <c r="L602" s="82"/>
      <c r="M602" s="82"/>
      <c r="N602" s="82"/>
      <c r="O602" s="82"/>
      <c r="P602" s="82"/>
      <c r="Q602" s="53"/>
      <c r="R602" s="53"/>
      <c r="S602" s="53"/>
      <c r="T602" s="53"/>
      <c r="U602" s="53"/>
      <c r="V602" s="53"/>
      <c r="W602" s="53"/>
      <c r="X602" s="53"/>
    </row>
    <row r="603" spans="1:24">
      <c r="A603" s="53"/>
      <c r="B603" s="4"/>
      <c r="C603" s="17"/>
      <c r="D603" s="71"/>
      <c r="E603" s="71"/>
      <c r="F603" s="71"/>
      <c r="G603" s="53"/>
      <c r="H603" s="53"/>
      <c r="I603" s="53"/>
      <c r="J603" s="81"/>
      <c r="K603" s="82"/>
      <c r="L603" s="82"/>
      <c r="M603" s="82"/>
      <c r="N603" s="82"/>
      <c r="O603" s="82"/>
      <c r="P603" s="82"/>
      <c r="Q603" s="53"/>
      <c r="R603" s="53"/>
      <c r="S603" s="53"/>
      <c r="T603" s="53"/>
      <c r="U603" s="53"/>
      <c r="V603" s="53"/>
      <c r="W603" s="53"/>
      <c r="X603" s="53"/>
    </row>
    <row r="604" spans="1:24">
      <c r="A604" s="53"/>
      <c r="B604" s="4"/>
      <c r="C604" s="17"/>
      <c r="D604" s="71"/>
      <c r="E604" s="71"/>
      <c r="F604" s="71"/>
      <c r="G604" s="53"/>
      <c r="H604" s="53"/>
      <c r="I604" s="53"/>
      <c r="J604" s="81"/>
      <c r="K604" s="82"/>
      <c r="L604" s="82"/>
      <c r="M604" s="82"/>
      <c r="N604" s="82"/>
      <c r="O604" s="82"/>
      <c r="P604" s="82"/>
      <c r="Q604" s="53"/>
      <c r="R604" s="53"/>
      <c r="S604" s="53"/>
      <c r="T604" s="53"/>
      <c r="U604" s="53"/>
      <c r="V604" s="53"/>
      <c r="W604" s="53"/>
      <c r="X604" s="53"/>
    </row>
    <row r="605" spans="1:24">
      <c r="A605" s="53"/>
      <c r="B605" s="4"/>
      <c r="C605" s="17"/>
      <c r="D605" s="71"/>
      <c r="E605" s="71"/>
      <c r="F605" s="71"/>
      <c r="G605" s="53"/>
      <c r="H605" s="53"/>
      <c r="I605" s="53"/>
      <c r="J605" s="81"/>
      <c r="K605" s="82"/>
      <c r="L605" s="82"/>
      <c r="M605" s="82"/>
      <c r="N605" s="82"/>
      <c r="O605" s="82"/>
      <c r="P605" s="82"/>
      <c r="Q605" s="53"/>
      <c r="R605" s="53"/>
      <c r="S605" s="53"/>
      <c r="T605" s="53"/>
      <c r="U605" s="53"/>
      <c r="V605" s="53"/>
      <c r="W605" s="53"/>
      <c r="X605" s="53"/>
    </row>
    <row r="606" spans="1:24">
      <c r="A606" s="53"/>
      <c r="B606" s="4"/>
      <c r="C606" s="17"/>
      <c r="D606" s="71"/>
      <c r="E606" s="71"/>
      <c r="F606" s="71"/>
      <c r="G606" s="53"/>
      <c r="H606" s="53"/>
      <c r="I606" s="53"/>
      <c r="J606" s="81"/>
      <c r="K606" s="82"/>
      <c r="L606" s="82"/>
      <c r="M606" s="82"/>
      <c r="N606" s="82"/>
      <c r="O606" s="82"/>
      <c r="P606" s="82"/>
      <c r="Q606" s="53"/>
      <c r="R606" s="53"/>
      <c r="S606" s="53"/>
      <c r="T606" s="53"/>
      <c r="U606" s="53"/>
      <c r="V606" s="53"/>
      <c r="W606" s="53"/>
      <c r="X606" s="53"/>
    </row>
    <row r="607" spans="1:24">
      <c r="A607" s="53"/>
      <c r="B607" s="4"/>
      <c r="C607" s="17"/>
      <c r="D607" s="71"/>
      <c r="E607" s="71"/>
      <c r="F607" s="71"/>
      <c r="G607" s="53"/>
      <c r="H607" s="53"/>
      <c r="I607" s="53"/>
      <c r="J607" s="81"/>
      <c r="K607" s="82"/>
      <c r="L607" s="82"/>
      <c r="M607" s="82"/>
      <c r="N607" s="82"/>
      <c r="O607" s="82"/>
      <c r="P607" s="82"/>
      <c r="Q607" s="53"/>
      <c r="R607" s="53"/>
      <c r="S607" s="53"/>
      <c r="T607" s="53"/>
      <c r="U607" s="53"/>
      <c r="V607" s="53"/>
      <c r="W607" s="53"/>
      <c r="X607" s="53"/>
    </row>
    <row r="608" spans="1:24">
      <c r="A608" s="53"/>
      <c r="B608" s="4"/>
      <c r="C608" s="17"/>
      <c r="D608" s="71"/>
      <c r="E608" s="71"/>
      <c r="F608" s="71"/>
      <c r="G608" s="53"/>
      <c r="H608" s="53"/>
      <c r="I608" s="53"/>
      <c r="J608" s="81"/>
      <c r="K608" s="82"/>
      <c r="L608" s="82"/>
      <c r="M608" s="82"/>
      <c r="N608" s="82"/>
      <c r="O608" s="82"/>
      <c r="P608" s="82"/>
      <c r="Q608" s="53"/>
      <c r="R608" s="53"/>
      <c r="S608" s="53"/>
      <c r="T608" s="53"/>
      <c r="U608" s="53"/>
      <c r="V608" s="53"/>
      <c r="W608" s="53"/>
      <c r="X608" s="53"/>
    </row>
    <row r="609" spans="1:24">
      <c r="A609" s="53"/>
      <c r="B609" s="4"/>
      <c r="C609" s="17"/>
      <c r="D609" s="71"/>
      <c r="E609" s="71"/>
      <c r="F609" s="71"/>
      <c r="G609" s="53"/>
      <c r="H609" s="53"/>
      <c r="I609" s="53"/>
      <c r="J609" s="81"/>
      <c r="K609" s="82"/>
      <c r="L609" s="82"/>
      <c r="M609" s="82"/>
      <c r="N609" s="82"/>
      <c r="O609" s="82"/>
      <c r="P609" s="82"/>
      <c r="Q609" s="53"/>
      <c r="R609" s="53"/>
      <c r="S609" s="53"/>
      <c r="T609" s="53"/>
      <c r="U609" s="53"/>
      <c r="V609" s="53"/>
      <c r="W609" s="53"/>
      <c r="X609" s="53"/>
    </row>
    <row r="610" spans="1:24">
      <c r="A610" s="53"/>
      <c r="B610" s="4"/>
      <c r="C610" s="17"/>
      <c r="D610" s="71"/>
      <c r="E610" s="71"/>
      <c r="F610" s="71"/>
      <c r="G610" s="53"/>
      <c r="H610" s="53"/>
      <c r="I610" s="53"/>
      <c r="J610" s="81"/>
      <c r="K610" s="82"/>
      <c r="L610" s="82"/>
      <c r="M610" s="82"/>
      <c r="N610" s="82"/>
      <c r="O610" s="82"/>
      <c r="P610" s="82"/>
      <c r="Q610" s="53"/>
      <c r="R610" s="53"/>
      <c r="S610" s="53"/>
      <c r="T610" s="53"/>
      <c r="U610" s="53"/>
      <c r="V610" s="53"/>
      <c r="W610" s="53"/>
      <c r="X610" s="53"/>
    </row>
    <row r="611" spans="1:24">
      <c r="A611" s="53"/>
      <c r="B611" s="4"/>
      <c r="C611" s="17"/>
      <c r="D611" s="71"/>
      <c r="E611" s="71"/>
      <c r="F611" s="71"/>
      <c r="G611" s="53"/>
      <c r="H611" s="53"/>
      <c r="I611" s="53"/>
      <c r="J611" s="81"/>
      <c r="K611" s="82"/>
      <c r="L611" s="82"/>
      <c r="M611" s="82"/>
      <c r="N611" s="82"/>
      <c r="O611" s="82"/>
      <c r="P611" s="82"/>
      <c r="Q611" s="53"/>
      <c r="R611" s="53"/>
      <c r="S611" s="53"/>
      <c r="T611" s="53"/>
      <c r="U611" s="53"/>
      <c r="V611" s="53"/>
      <c r="W611" s="53"/>
      <c r="X611" s="53"/>
    </row>
    <row r="612" spans="1:24">
      <c r="A612" s="53"/>
      <c r="B612" s="4"/>
      <c r="C612" s="17"/>
      <c r="D612" s="71"/>
      <c r="E612" s="71"/>
      <c r="F612" s="71"/>
      <c r="G612" s="53"/>
      <c r="H612" s="53"/>
      <c r="I612" s="53"/>
      <c r="J612" s="81"/>
      <c r="K612" s="82"/>
      <c r="L612" s="82"/>
      <c r="M612" s="82"/>
      <c r="N612" s="82"/>
      <c r="O612" s="82"/>
      <c r="P612" s="82"/>
      <c r="Q612" s="53"/>
      <c r="R612" s="53"/>
      <c r="S612" s="53"/>
      <c r="T612" s="53"/>
      <c r="U612" s="53"/>
      <c r="V612" s="53"/>
      <c r="W612" s="53"/>
      <c r="X612" s="53"/>
    </row>
    <row r="613" spans="1:24">
      <c r="A613" s="53"/>
      <c r="B613" s="4"/>
      <c r="C613" s="17"/>
      <c r="D613" s="71"/>
      <c r="E613" s="71"/>
      <c r="F613" s="71"/>
      <c r="G613" s="53"/>
      <c r="H613" s="53"/>
      <c r="I613" s="53"/>
      <c r="J613" s="81"/>
      <c r="K613" s="82"/>
      <c r="L613" s="82"/>
      <c r="M613" s="82"/>
      <c r="N613" s="82"/>
      <c r="O613" s="82"/>
      <c r="P613" s="82"/>
      <c r="Q613" s="53"/>
      <c r="R613" s="53"/>
      <c r="S613" s="53"/>
      <c r="T613" s="53"/>
      <c r="U613" s="53"/>
      <c r="V613" s="53"/>
      <c r="W613" s="53"/>
      <c r="X613" s="53"/>
    </row>
    <row r="614" spans="1:24">
      <c r="A614" s="53"/>
      <c r="B614" s="4"/>
      <c r="C614" s="17"/>
      <c r="D614" s="71"/>
      <c r="E614" s="71"/>
      <c r="F614" s="71"/>
      <c r="G614" s="53"/>
      <c r="H614" s="53"/>
      <c r="I614" s="53"/>
      <c r="J614" s="81"/>
      <c r="K614" s="82"/>
      <c r="L614" s="82"/>
      <c r="M614" s="82"/>
      <c r="N614" s="82"/>
      <c r="O614" s="82"/>
      <c r="P614" s="82"/>
      <c r="Q614" s="53"/>
      <c r="R614" s="53"/>
      <c r="S614" s="53"/>
      <c r="T614" s="53"/>
      <c r="U614" s="53"/>
      <c r="V614" s="53"/>
      <c r="W614" s="53"/>
      <c r="X614" s="53"/>
    </row>
    <row r="615" spans="1:24">
      <c r="A615" s="53"/>
      <c r="B615" s="4"/>
      <c r="C615" s="17"/>
      <c r="D615" s="71"/>
      <c r="E615" s="71"/>
      <c r="F615" s="71"/>
      <c r="G615" s="53"/>
      <c r="H615" s="53"/>
      <c r="I615" s="53"/>
      <c r="J615" s="81"/>
      <c r="K615" s="82"/>
      <c r="L615" s="82"/>
      <c r="M615" s="82"/>
      <c r="N615" s="82"/>
      <c r="O615" s="82"/>
      <c r="P615" s="82"/>
      <c r="Q615" s="53"/>
      <c r="R615" s="53"/>
      <c r="S615" s="53"/>
      <c r="T615" s="53"/>
      <c r="U615" s="53"/>
      <c r="V615" s="53"/>
      <c r="W615" s="53"/>
      <c r="X615" s="53"/>
    </row>
    <row r="616" spans="1:24">
      <c r="A616" s="53"/>
      <c r="B616" s="4"/>
      <c r="C616" s="17"/>
      <c r="D616" s="71"/>
      <c r="E616" s="71"/>
      <c r="F616" s="71"/>
      <c r="G616" s="53"/>
      <c r="H616" s="53"/>
      <c r="I616" s="53"/>
      <c r="J616" s="81"/>
      <c r="K616" s="82"/>
      <c r="L616" s="82"/>
      <c r="M616" s="82"/>
      <c r="N616" s="82"/>
      <c r="O616" s="82"/>
      <c r="P616" s="82"/>
      <c r="Q616" s="53"/>
      <c r="R616" s="53"/>
      <c r="S616" s="53"/>
      <c r="T616" s="53"/>
      <c r="U616" s="53"/>
      <c r="V616" s="53"/>
      <c r="W616" s="53"/>
      <c r="X616" s="53"/>
    </row>
    <row r="617" spans="1:24">
      <c r="A617" s="53"/>
      <c r="B617" s="4"/>
      <c r="C617" s="17"/>
      <c r="D617" s="71"/>
      <c r="E617" s="71"/>
      <c r="F617" s="71"/>
      <c r="G617" s="53"/>
      <c r="H617" s="53"/>
      <c r="I617" s="53"/>
      <c r="J617" s="81"/>
      <c r="K617" s="82"/>
      <c r="L617" s="82"/>
      <c r="M617" s="82"/>
      <c r="N617" s="82"/>
      <c r="O617" s="82"/>
      <c r="P617" s="82"/>
      <c r="Q617" s="53"/>
      <c r="R617" s="53"/>
      <c r="S617" s="53"/>
      <c r="T617" s="53"/>
      <c r="U617" s="53"/>
      <c r="V617" s="53"/>
      <c r="W617" s="53"/>
      <c r="X617" s="53"/>
    </row>
    <row r="618" spans="1:24">
      <c r="A618" s="53"/>
      <c r="B618" s="4"/>
      <c r="C618" s="17"/>
      <c r="D618" s="71"/>
      <c r="E618" s="71"/>
      <c r="F618" s="71"/>
      <c r="G618" s="53"/>
      <c r="H618" s="53"/>
      <c r="I618" s="53"/>
      <c r="J618" s="81"/>
      <c r="K618" s="82"/>
      <c r="L618" s="82"/>
      <c r="M618" s="82"/>
      <c r="N618" s="82"/>
      <c r="O618" s="82"/>
      <c r="P618" s="82"/>
      <c r="Q618" s="53"/>
      <c r="R618" s="53"/>
      <c r="S618" s="53"/>
      <c r="T618" s="53"/>
      <c r="U618" s="53"/>
      <c r="V618" s="53"/>
      <c r="W618" s="53"/>
      <c r="X618" s="53"/>
    </row>
    <row r="619" spans="1:24">
      <c r="A619" s="53"/>
      <c r="B619" s="4"/>
      <c r="C619" s="17"/>
      <c r="D619" s="71"/>
      <c r="E619" s="71"/>
      <c r="F619" s="71"/>
      <c r="G619" s="53"/>
      <c r="H619" s="53"/>
      <c r="I619" s="53"/>
      <c r="J619" s="81"/>
      <c r="K619" s="82"/>
      <c r="L619" s="82"/>
      <c r="M619" s="82"/>
      <c r="N619" s="82"/>
      <c r="O619" s="82"/>
      <c r="P619" s="82"/>
      <c r="Q619" s="53"/>
      <c r="R619" s="53"/>
      <c r="S619" s="53"/>
      <c r="T619" s="53"/>
      <c r="U619" s="53"/>
      <c r="V619" s="53"/>
      <c r="W619" s="53"/>
      <c r="X619" s="53"/>
    </row>
    <row r="620" spans="1:24">
      <c r="A620" s="53"/>
      <c r="B620" s="4"/>
      <c r="C620" s="17"/>
      <c r="D620" s="71"/>
      <c r="E620" s="71"/>
      <c r="F620" s="71"/>
      <c r="G620" s="53"/>
      <c r="H620" s="53"/>
      <c r="I620" s="53"/>
      <c r="J620" s="81"/>
      <c r="K620" s="82"/>
      <c r="L620" s="82"/>
      <c r="M620" s="82"/>
      <c r="N620" s="82"/>
      <c r="O620" s="82"/>
      <c r="P620" s="82"/>
      <c r="Q620" s="53"/>
      <c r="R620" s="53"/>
      <c r="S620" s="53"/>
      <c r="T620" s="53"/>
      <c r="U620" s="53"/>
      <c r="V620" s="53"/>
      <c r="W620" s="53"/>
      <c r="X620" s="53"/>
    </row>
    <row r="621" spans="1:24">
      <c r="A621" s="53"/>
      <c r="B621" s="4"/>
      <c r="C621" s="17"/>
      <c r="D621" s="71"/>
      <c r="E621" s="71"/>
      <c r="F621" s="71"/>
      <c r="G621" s="53"/>
      <c r="H621" s="53"/>
      <c r="I621" s="53"/>
      <c r="J621" s="81"/>
      <c r="K621" s="82"/>
      <c r="L621" s="82"/>
      <c r="M621" s="82"/>
      <c r="N621" s="82"/>
      <c r="O621" s="82"/>
      <c r="P621" s="82"/>
      <c r="Q621" s="53"/>
      <c r="R621" s="53"/>
      <c r="S621" s="53"/>
      <c r="T621" s="53"/>
      <c r="U621" s="53"/>
      <c r="V621" s="53"/>
      <c r="W621" s="53"/>
      <c r="X621" s="53"/>
    </row>
    <row r="622" spans="1:24">
      <c r="A622" s="53"/>
      <c r="B622" s="4"/>
      <c r="C622" s="17"/>
      <c r="D622" s="71"/>
      <c r="E622" s="71"/>
      <c r="F622" s="71"/>
      <c r="G622" s="53"/>
      <c r="H622" s="53"/>
      <c r="I622" s="53"/>
      <c r="J622" s="81"/>
      <c r="K622" s="82"/>
      <c r="L622" s="82"/>
      <c r="M622" s="82"/>
      <c r="N622" s="82"/>
      <c r="O622" s="82"/>
      <c r="P622" s="82"/>
      <c r="Q622" s="53"/>
      <c r="R622" s="53"/>
      <c r="S622" s="53"/>
      <c r="T622" s="53"/>
      <c r="U622" s="53"/>
      <c r="V622" s="53"/>
      <c r="W622" s="53"/>
      <c r="X622" s="53"/>
    </row>
    <row r="623" spans="1:24">
      <c r="A623" s="53"/>
      <c r="B623" s="4"/>
      <c r="C623" s="17"/>
      <c r="D623" s="71"/>
      <c r="E623" s="71"/>
      <c r="F623" s="71"/>
      <c r="G623" s="53"/>
      <c r="H623" s="53"/>
      <c r="I623" s="53"/>
      <c r="J623" s="81"/>
      <c r="K623" s="82"/>
      <c r="L623" s="82"/>
      <c r="M623" s="82"/>
      <c r="N623" s="82"/>
      <c r="O623" s="82"/>
      <c r="P623" s="82"/>
      <c r="Q623" s="53"/>
      <c r="R623" s="53"/>
      <c r="S623" s="53"/>
      <c r="T623" s="53"/>
      <c r="U623" s="53"/>
      <c r="V623" s="53"/>
      <c r="W623" s="53"/>
      <c r="X623" s="53"/>
    </row>
    <row r="624" spans="1:24">
      <c r="A624" s="53"/>
      <c r="B624" s="4"/>
      <c r="C624" s="17"/>
      <c r="D624" s="71"/>
      <c r="E624" s="71"/>
      <c r="F624" s="71"/>
      <c r="G624" s="53"/>
      <c r="H624" s="53"/>
      <c r="I624" s="53"/>
      <c r="J624" s="81"/>
      <c r="K624" s="82"/>
      <c r="L624" s="82"/>
      <c r="M624" s="82"/>
      <c r="N624" s="82"/>
      <c r="O624" s="82"/>
      <c r="P624" s="82"/>
      <c r="Q624" s="53"/>
      <c r="R624" s="53"/>
      <c r="S624" s="53"/>
      <c r="T624" s="53"/>
      <c r="U624" s="53"/>
      <c r="V624" s="53"/>
      <c r="W624" s="53"/>
      <c r="X624" s="53"/>
    </row>
    <row r="625" spans="1:24">
      <c r="A625" s="53"/>
      <c r="B625" s="4"/>
      <c r="C625" s="17"/>
      <c r="D625" s="71"/>
      <c r="E625" s="71"/>
      <c r="F625" s="71"/>
      <c r="G625" s="53"/>
      <c r="H625" s="53"/>
      <c r="I625" s="53"/>
      <c r="J625" s="81"/>
      <c r="K625" s="82"/>
      <c r="L625" s="82"/>
      <c r="M625" s="82"/>
      <c r="N625" s="82"/>
      <c r="O625" s="82"/>
      <c r="P625" s="82"/>
      <c r="Q625" s="53"/>
      <c r="R625" s="53"/>
      <c r="S625" s="53"/>
      <c r="T625" s="53"/>
      <c r="U625" s="53"/>
      <c r="V625" s="53"/>
      <c r="W625" s="53"/>
      <c r="X625" s="53"/>
    </row>
    <row r="626" spans="1:24">
      <c r="A626" s="53"/>
      <c r="B626" s="4"/>
      <c r="C626" s="17"/>
      <c r="D626" s="71"/>
      <c r="E626" s="71"/>
      <c r="F626" s="71"/>
      <c r="G626" s="53"/>
      <c r="H626" s="53"/>
      <c r="I626" s="53"/>
      <c r="J626" s="81"/>
      <c r="K626" s="82"/>
      <c r="L626" s="82"/>
      <c r="M626" s="82"/>
      <c r="N626" s="82"/>
      <c r="O626" s="82"/>
      <c r="P626" s="82"/>
      <c r="Q626" s="53"/>
      <c r="R626" s="53"/>
      <c r="S626" s="53"/>
      <c r="T626" s="53"/>
      <c r="U626" s="53"/>
      <c r="V626" s="53"/>
      <c r="W626" s="53"/>
      <c r="X626" s="53"/>
    </row>
    <row r="627" spans="1:24">
      <c r="A627" s="53"/>
      <c r="B627" s="4"/>
      <c r="C627" s="17"/>
      <c r="D627" s="71"/>
      <c r="E627" s="71"/>
      <c r="F627" s="71"/>
      <c r="G627" s="53"/>
      <c r="H627" s="53"/>
      <c r="I627" s="53"/>
      <c r="J627" s="81"/>
      <c r="K627" s="82"/>
      <c r="L627" s="82"/>
      <c r="M627" s="82"/>
      <c r="N627" s="82"/>
      <c r="O627" s="82"/>
      <c r="P627" s="82"/>
      <c r="Q627" s="53"/>
      <c r="R627" s="53"/>
      <c r="S627" s="53"/>
      <c r="T627" s="53"/>
      <c r="U627" s="53"/>
      <c r="V627" s="53"/>
      <c r="W627" s="53"/>
      <c r="X627" s="53"/>
    </row>
    <row r="628" spans="1:24">
      <c r="A628" s="53"/>
      <c r="B628" s="4"/>
      <c r="C628" s="17"/>
      <c r="D628" s="71"/>
      <c r="E628" s="71"/>
      <c r="F628" s="71"/>
      <c r="G628" s="53"/>
      <c r="H628" s="53"/>
      <c r="I628" s="53"/>
      <c r="J628" s="81"/>
      <c r="K628" s="82"/>
      <c r="L628" s="82"/>
      <c r="M628" s="82"/>
      <c r="N628" s="82"/>
      <c r="O628" s="82"/>
      <c r="P628" s="82"/>
      <c r="Q628" s="53"/>
      <c r="R628" s="53"/>
      <c r="S628" s="53"/>
      <c r="T628" s="53"/>
      <c r="U628" s="53"/>
      <c r="V628" s="53"/>
      <c r="W628" s="53"/>
      <c r="X628" s="53"/>
    </row>
    <row r="629" spans="1:24">
      <c r="A629" s="53"/>
      <c r="B629" s="4"/>
      <c r="C629" s="17"/>
      <c r="D629" s="71"/>
      <c r="E629" s="71"/>
      <c r="F629" s="71"/>
      <c r="G629" s="53"/>
      <c r="H629" s="53"/>
      <c r="I629" s="53"/>
      <c r="J629" s="81"/>
      <c r="K629" s="82"/>
      <c r="L629" s="82"/>
      <c r="M629" s="82"/>
      <c r="N629" s="82"/>
      <c r="O629" s="82"/>
      <c r="P629" s="82"/>
      <c r="Q629" s="53"/>
      <c r="R629" s="53"/>
      <c r="S629" s="53"/>
      <c r="T629" s="53"/>
      <c r="U629" s="53"/>
      <c r="V629" s="53"/>
      <c r="W629" s="53"/>
      <c r="X629" s="53"/>
    </row>
    <row r="630" spans="1:24">
      <c r="A630" s="53"/>
      <c r="B630" s="4"/>
      <c r="C630" s="17"/>
      <c r="D630" s="71"/>
      <c r="E630" s="71"/>
      <c r="F630" s="71"/>
      <c r="G630" s="53"/>
      <c r="H630" s="53"/>
      <c r="I630" s="53"/>
      <c r="J630" s="81"/>
      <c r="K630" s="82"/>
      <c r="L630" s="82"/>
      <c r="M630" s="82"/>
      <c r="N630" s="82"/>
      <c r="O630" s="82"/>
      <c r="P630" s="82"/>
      <c r="Q630" s="53"/>
      <c r="R630" s="53"/>
      <c r="S630" s="53"/>
      <c r="T630" s="53"/>
      <c r="U630" s="53"/>
      <c r="V630" s="53"/>
      <c r="W630" s="53"/>
      <c r="X630" s="53"/>
    </row>
    <row r="631" spans="1:24">
      <c r="A631" s="53"/>
      <c r="B631" s="4"/>
      <c r="C631" s="17"/>
      <c r="D631" s="71"/>
      <c r="E631" s="71"/>
      <c r="F631" s="71"/>
      <c r="G631" s="53"/>
      <c r="H631" s="53"/>
      <c r="I631" s="53"/>
      <c r="J631" s="81"/>
      <c r="K631" s="82"/>
      <c r="L631" s="82"/>
      <c r="M631" s="82"/>
      <c r="N631" s="82"/>
      <c r="O631" s="82"/>
      <c r="P631" s="82"/>
      <c r="Q631" s="53"/>
      <c r="R631" s="53"/>
      <c r="S631" s="53"/>
      <c r="T631" s="53"/>
      <c r="U631" s="53"/>
      <c r="V631" s="53"/>
      <c r="W631" s="53"/>
      <c r="X631" s="53"/>
    </row>
    <row r="632" spans="1:24">
      <c r="A632" s="53"/>
      <c r="B632" s="4"/>
      <c r="C632" s="17"/>
      <c r="D632" s="71"/>
      <c r="E632" s="71"/>
      <c r="F632" s="71"/>
      <c r="G632" s="53"/>
      <c r="H632" s="53"/>
      <c r="I632" s="53"/>
      <c r="J632" s="81"/>
      <c r="K632" s="82"/>
      <c r="L632" s="82"/>
      <c r="M632" s="82"/>
      <c r="N632" s="82"/>
      <c r="O632" s="82"/>
      <c r="P632" s="82"/>
      <c r="Q632" s="53"/>
      <c r="R632" s="53"/>
      <c r="S632" s="53"/>
      <c r="T632" s="53"/>
      <c r="U632" s="53"/>
      <c r="V632" s="53"/>
      <c r="W632" s="53"/>
      <c r="X632" s="53"/>
    </row>
    <row r="633" spans="1:24">
      <c r="A633" s="53"/>
      <c r="B633" s="53"/>
      <c r="C633" s="53"/>
      <c r="D633" s="60"/>
      <c r="E633" s="60"/>
      <c r="F633" s="60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</row>
    <row r="634" spans="1:24">
      <c r="A634" s="53"/>
      <c r="B634" s="53"/>
      <c r="C634" s="53"/>
      <c r="D634" s="60"/>
      <c r="E634" s="60"/>
      <c r="F634" s="60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</row>
    <row r="635" spans="1:24">
      <c r="A635" s="53"/>
      <c r="B635" s="53"/>
      <c r="C635" s="53"/>
      <c r="D635" s="60"/>
      <c r="E635" s="60"/>
      <c r="F635" s="60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</row>
    <row r="636" spans="1:24">
      <c r="A636" s="53"/>
      <c r="B636" s="53"/>
      <c r="C636" s="53"/>
      <c r="D636" s="60"/>
      <c r="E636" s="60"/>
      <c r="F636" s="60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</row>
    <row r="637" spans="1:24">
      <c r="A637" s="53"/>
      <c r="B637" s="53"/>
      <c r="C637" s="53"/>
      <c r="D637" s="60"/>
      <c r="E637" s="60"/>
      <c r="F637" s="60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</row>
    <row r="638" spans="1:24">
      <c r="A638" s="53"/>
      <c r="B638" s="53"/>
      <c r="C638" s="53"/>
      <c r="D638" s="60"/>
      <c r="E638" s="60"/>
      <c r="F638" s="60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</row>
    <row r="639" spans="1:24">
      <c r="A639" s="53"/>
      <c r="B639" s="53"/>
      <c r="C639" s="53"/>
      <c r="D639" s="60"/>
      <c r="E639" s="60"/>
      <c r="F639" s="60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</row>
    <row r="640" spans="1:24">
      <c r="A640" s="53"/>
      <c r="B640" s="53"/>
      <c r="C640" s="53"/>
      <c r="D640" s="60"/>
      <c r="E640" s="60"/>
      <c r="F640" s="60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</row>
    <row r="641" spans="1:24">
      <c r="A641" s="53"/>
      <c r="B641" s="53"/>
      <c r="C641" s="53"/>
      <c r="D641" s="60"/>
      <c r="E641" s="60"/>
      <c r="F641" s="60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</row>
    <row r="642" spans="1:24">
      <c r="A642" s="53"/>
      <c r="B642" s="53"/>
      <c r="C642" s="53"/>
      <c r="D642" s="60"/>
      <c r="E642" s="60"/>
      <c r="F642" s="60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</row>
    <row r="643" spans="1:24">
      <c r="A643" s="53"/>
      <c r="B643" s="53"/>
      <c r="C643" s="53"/>
      <c r="D643" s="60"/>
      <c r="E643" s="60"/>
      <c r="F643" s="60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</row>
    <row r="644" spans="1:24">
      <c r="A644" s="53"/>
      <c r="B644" s="53"/>
      <c r="C644" s="53"/>
      <c r="D644" s="60"/>
      <c r="E644" s="60"/>
      <c r="F644" s="60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</row>
    <row r="645" spans="1:24">
      <c r="A645" s="53"/>
      <c r="B645" s="53"/>
      <c r="C645" s="53"/>
      <c r="D645" s="60"/>
      <c r="E645" s="60"/>
      <c r="F645" s="60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</row>
    <row r="646" spans="1:24">
      <c r="A646" s="53"/>
      <c r="B646" s="53"/>
      <c r="C646" s="53"/>
      <c r="D646" s="60"/>
      <c r="E646" s="60"/>
      <c r="F646" s="60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</row>
    <row r="647" spans="1:24">
      <c r="A647" s="53"/>
      <c r="B647" s="53"/>
      <c r="C647" s="53"/>
      <c r="D647" s="60"/>
      <c r="E647" s="60"/>
      <c r="F647" s="60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</row>
    <row r="648" spans="1:24">
      <c r="A648" s="53"/>
      <c r="B648" s="53"/>
      <c r="C648" s="53"/>
      <c r="D648" s="60"/>
      <c r="E648" s="60"/>
      <c r="F648" s="60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</row>
    <row r="649" spans="1:24">
      <c r="A649" s="53"/>
      <c r="B649" s="53"/>
      <c r="C649" s="53"/>
      <c r="D649" s="60"/>
      <c r="E649" s="60"/>
      <c r="F649" s="60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</row>
    <row r="650" spans="1:24">
      <c r="A650" s="53"/>
      <c r="B650" s="53"/>
      <c r="C650" s="53"/>
      <c r="D650" s="60"/>
      <c r="E650" s="60"/>
      <c r="F650" s="60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</row>
    <row r="651" spans="1:24">
      <c r="A651" s="53"/>
      <c r="B651" s="53"/>
      <c r="C651" s="53"/>
      <c r="D651" s="60"/>
      <c r="E651" s="60"/>
      <c r="F651" s="60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</row>
    <row r="652" spans="1:24">
      <c r="A652" s="53"/>
      <c r="B652" s="53"/>
      <c r="C652" s="53"/>
      <c r="D652" s="60"/>
      <c r="E652" s="60"/>
      <c r="F652" s="60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</row>
    <row r="653" spans="1:24">
      <c r="A653" s="53"/>
      <c r="B653" s="53"/>
      <c r="C653" s="53"/>
      <c r="D653" s="60"/>
      <c r="E653" s="60"/>
      <c r="F653" s="60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</row>
    <row r="654" spans="1:24">
      <c r="A654" s="53"/>
      <c r="B654" s="53"/>
      <c r="C654" s="53"/>
      <c r="D654" s="60"/>
      <c r="E654" s="60"/>
      <c r="F654" s="60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</row>
    <row r="655" spans="1:24">
      <c r="A655" s="53"/>
      <c r="B655" s="53"/>
      <c r="C655" s="53"/>
      <c r="D655" s="60"/>
      <c r="E655" s="60"/>
      <c r="F655" s="60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</row>
    <row r="656" spans="1:24">
      <c r="A656" s="53"/>
      <c r="B656" s="53"/>
      <c r="C656" s="53"/>
      <c r="D656" s="60"/>
      <c r="E656" s="60"/>
      <c r="F656" s="60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</row>
    <row r="657" spans="1:24">
      <c r="A657" s="53"/>
      <c r="B657" s="53"/>
      <c r="C657" s="53"/>
      <c r="D657" s="60"/>
      <c r="E657" s="60"/>
      <c r="F657" s="60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</row>
    <row r="658" spans="1:24">
      <c r="A658" s="53"/>
      <c r="B658" s="53"/>
      <c r="C658" s="53"/>
      <c r="D658" s="60"/>
      <c r="E658" s="60"/>
      <c r="F658" s="60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</row>
    <row r="659" spans="1:24">
      <c r="A659" s="53"/>
      <c r="B659" s="53"/>
      <c r="C659" s="53"/>
      <c r="D659" s="60"/>
      <c r="E659" s="60"/>
      <c r="F659" s="60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</row>
    <row r="660" spans="1:24">
      <c r="A660" s="53"/>
      <c r="B660" s="53"/>
      <c r="C660" s="53"/>
      <c r="D660" s="60"/>
      <c r="E660" s="60"/>
      <c r="F660" s="60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</row>
    <row r="661" spans="1:24">
      <c r="A661" s="53"/>
      <c r="B661" s="53"/>
      <c r="C661" s="53"/>
      <c r="D661" s="60"/>
      <c r="E661" s="60"/>
      <c r="F661" s="60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</row>
    <row r="662" spans="1:24">
      <c r="A662" s="53"/>
      <c r="B662" s="53"/>
      <c r="C662" s="53"/>
      <c r="D662" s="60"/>
      <c r="E662" s="60"/>
      <c r="F662" s="60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</row>
    <row r="663" spans="1:24">
      <c r="A663" s="53"/>
      <c r="B663" s="53"/>
      <c r="C663" s="53"/>
      <c r="D663" s="60"/>
      <c r="E663" s="60"/>
      <c r="F663" s="60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</row>
    <row r="664" spans="1:24">
      <c r="A664" s="53"/>
      <c r="B664" s="53"/>
      <c r="C664" s="53"/>
      <c r="D664" s="60"/>
      <c r="E664" s="60"/>
      <c r="F664" s="60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</row>
    <row r="665" spans="1:24">
      <c r="A665" s="53"/>
      <c r="B665" s="53"/>
      <c r="C665" s="53"/>
      <c r="D665" s="60"/>
      <c r="E665" s="60"/>
      <c r="F665" s="60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</row>
    <row r="666" spans="1:24">
      <c r="A666" s="53"/>
      <c r="B666" s="53"/>
      <c r="C666" s="53"/>
      <c r="D666" s="60"/>
      <c r="E666" s="60"/>
      <c r="F666" s="60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</row>
    <row r="667" spans="1:24">
      <c r="A667" s="53"/>
      <c r="B667" s="53"/>
      <c r="C667" s="53"/>
      <c r="D667" s="60"/>
      <c r="E667" s="60"/>
      <c r="F667" s="60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</row>
    <row r="668" spans="1:24">
      <c r="A668" s="53"/>
      <c r="B668" s="53"/>
      <c r="C668" s="53"/>
      <c r="D668" s="60"/>
      <c r="E668" s="60"/>
      <c r="F668" s="60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</row>
    <row r="669" spans="1:24">
      <c r="A669" s="53"/>
      <c r="B669" s="53"/>
      <c r="C669" s="53"/>
      <c r="D669" s="60"/>
      <c r="E669" s="60"/>
      <c r="F669" s="60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</row>
    <row r="670" spans="1:24">
      <c r="A670" s="53"/>
      <c r="B670" s="53"/>
      <c r="C670" s="53"/>
      <c r="D670" s="60"/>
      <c r="E670" s="60"/>
      <c r="F670" s="60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</row>
    <row r="671" spans="1:24">
      <c r="A671" s="53"/>
      <c r="B671" s="53"/>
      <c r="C671" s="53"/>
      <c r="D671" s="60"/>
      <c r="E671" s="60"/>
      <c r="F671" s="60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</row>
    <row r="672" spans="1:24">
      <c r="A672" s="53"/>
      <c r="B672" s="53"/>
      <c r="C672" s="53"/>
      <c r="D672" s="60"/>
      <c r="E672" s="60"/>
      <c r="F672" s="60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</row>
    <row r="673" spans="1:24">
      <c r="A673" s="53"/>
      <c r="B673" s="53"/>
      <c r="C673" s="53"/>
      <c r="D673" s="60"/>
      <c r="E673" s="60"/>
      <c r="F673" s="60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</row>
    <row r="674" spans="1:24">
      <c r="A674" s="53"/>
      <c r="B674" s="53"/>
      <c r="C674" s="53"/>
      <c r="D674" s="60"/>
      <c r="E674" s="60"/>
      <c r="F674" s="60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</row>
    <row r="675" spans="1:24">
      <c r="A675" s="53"/>
      <c r="B675" s="53"/>
      <c r="C675" s="53"/>
      <c r="D675" s="60"/>
      <c r="E675" s="60"/>
      <c r="F675" s="60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</row>
    <row r="676" spans="1:24">
      <c r="A676" s="53"/>
      <c r="B676" s="53"/>
      <c r="C676" s="53"/>
      <c r="D676" s="60"/>
      <c r="E676" s="60"/>
      <c r="F676" s="60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</row>
    <row r="677" spans="1:24">
      <c r="A677" s="53"/>
      <c r="B677" s="53"/>
      <c r="C677" s="53"/>
      <c r="D677" s="60"/>
      <c r="E677" s="60"/>
      <c r="F677" s="60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</row>
    <row r="678" spans="1:24">
      <c r="A678" s="53"/>
      <c r="B678" s="53"/>
      <c r="C678" s="53"/>
      <c r="D678" s="60"/>
      <c r="E678" s="60"/>
      <c r="F678" s="60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</row>
    <row r="679" spans="1:24">
      <c r="A679" s="53"/>
      <c r="B679" s="53"/>
      <c r="C679" s="53"/>
      <c r="D679" s="60"/>
      <c r="E679" s="60"/>
      <c r="F679" s="60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</row>
    <row r="680" spans="1:24">
      <c r="A680" s="53"/>
      <c r="B680" s="53"/>
      <c r="C680" s="53"/>
      <c r="D680" s="60"/>
      <c r="E680" s="60"/>
      <c r="F680" s="60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</row>
    <row r="681" spans="1:24">
      <c r="A681" s="53"/>
      <c r="B681" s="53"/>
      <c r="C681" s="53"/>
      <c r="D681" s="60"/>
      <c r="E681" s="60"/>
      <c r="F681" s="60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</row>
    <row r="682" spans="1:24">
      <c r="A682" s="53"/>
      <c r="B682" s="53"/>
      <c r="C682" s="53"/>
      <c r="D682" s="60"/>
      <c r="E682" s="60"/>
      <c r="F682" s="60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</row>
    <row r="683" spans="1:24">
      <c r="A683" s="53"/>
      <c r="B683" s="53"/>
      <c r="C683" s="53"/>
      <c r="D683" s="60"/>
      <c r="E683" s="60"/>
      <c r="F683" s="60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</row>
    <row r="684" spans="1:24">
      <c r="A684" s="53"/>
      <c r="B684" s="53"/>
      <c r="C684" s="53"/>
      <c r="D684" s="60"/>
      <c r="E684" s="60"/>
      <c r="F684" s="60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</row>
    <row r="685" spans="1:24">
      <c r="A685" s="53"/>
      <c r="B685" s="53"/>
      <c r="C685" s="53"/>
      <c r="D685" s="60"/>
      <c r="E685" s="60"/>
      <c r="F685" s="60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</row>
    <row r="686" spans="1:24">
      <c r="A686" s="53"/>
      <c r="B686" s="53"/>
      <c r="C686" s="53"/>
      <c r="D686" s="60"/>
      <c r="E686" s="60"/>
      <c r="F686" s="60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</row>
    <row r="687" spans="1:24">
      <c r="A687" s="53"/>
      <c r="B687" s="53"/>
      <c r="C687" s="53"/>
      <c r="D687" s="60"/>
      <c r="E687" s="60"/>
      <c r="F687" s="60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</row>
    <row r="688" spans="1:24">
      <c r="A688" s="53"/>
      <c r="B688" s="53"/>
      <c r="C688" s="53"/>
      <c r="D688" s="60"/>
      <c r="E688" s="60"/>
      <c r="F688" s="60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</row>
    <row r="689" spans="1:24">
      <c r="A689" s="53"/>
      <c r="B689" s="53"/>
      <c r="C689" s="53"/>
      <c r="D689" s="60"/>
      <c r="E689" s="60"/>
      <c r="F689" s="60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</row>
    <row r="690" spans="1:24">
      <c r="A690" s="53"/>
      <c r="B690" s="53"/>
      <c r="C690" s="53"/>
      <c r="D690" s="60"/>
      <c r="E690" s="60"/>
      <c r="F690" s="60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</row>
    <row r="691" spans="1:24">
      <c r="A691" s="53"/>
      <c r="B691" s="53"/>
      <c r="C691" s="53"/>
      <c r="D691" s="60"/>
      <c r="E691" s="60"/>
      <c r="F691" s="60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</row>
    <row r="692" spans="1:24">
      <c r="A692" s="53"/>
      <c r="B692" s="53"/>
      <c r="C692" s="53"/>
      <c r="D692" s="60"/>
      <c r="E692" s="60"/>
      <c r="F692" s="60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</row>
    <row r="693" spans="1:24">
      <c r="A693" s="53"/>
      <c r="B693" s="53"/>
      <c r="C693" s="53"/>
      <c r="D693" s="60"/>
      <c r="E693" s="60"/>
      <c r="F693" s="60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</row>
    <row r="694" spans="1:24">
      <c r="A694" s="53"/>
      <c r="B694" s="53"/>
      <c r="C694" s="53"/>
      <c r="D694" s="60"/>
      <c r="E694" s="60"/>
      <c r="F694" s="60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</row>
    <row r="695" spans="1:24">
      <c r="A695" s="53"/>
      <c r="B695" s="53"/>
      <c r="C695" s="53"/>
      <c r="D695" s="60"/>
      <c r="E695" s="60"/>
      <c r="F695" s="60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</row>
    <row r="696" spans="1:24">
      <c r="A696" s="53"/>
      <c r="B696" s="53"/>
      <c r="C696" s="53"/>
      <c r="D696" s="60"/>
      <c r="E696" s="60"/>
      <c r="F696" s="60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</row>
    <row r="697" spans="1:24">
      <c r="A697" s="53"/>
      <c r="B697" s="53"/>
      <c r="C697" s="53"/>
      <c r="D697" s="60"/>
      <c r="E697" s="60"/>
      <c r="F697" s="60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</row>
    <row r="698" spans="1:24">
      <c r="A698" s="53"/>
      <c r="B698" s="53"/>
      <c r="C698" s="53"/>
      <c r="D698" s="60"/>
      <c r="E698" s="60"/>
      <c r="F698" s="60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</row>
    <row r="699" spans="1:24">
      <c r="A699" s="53"/>
      <c r="B699" s="53"/>
      <c r="C699" s="53"/>
      <c r="D699" s="60"/>
      <c r="E699" s="60"/>
      <c r="F699" s="60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</row>
    <row r="700" spans="1:24">
      <c r="A700" s="53"/>
      <c r="B700" s="53"/>
      <c r="C700" s="53"/>
      <c r="D700" s="60"/>
      <c r="E700" s="60"/>
      <c r="F700" s="60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</row>
    <row r="701" spans="1:24">
      <c r="A701" s="53"/>
      <c r="B701" s="53"/>
      <c r="C701" s="53"/>
      <c r="D701" s="60"/>
      <c r="E701" s="60"/>
      <c r="F701" s="60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</row>
    <row r="702" spans="1:24">
      <c r="A702" s="53"/>
      <c r="B702" s="53"/>
      <c r="C702" s="53"/>
      <c r="D702" s="60"/>
      <c r="E702" s="60"/>
      <c r="F702" s="60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</row>
    <row r="703" spans="1:24">
      <c r="A703" s="53"/>
      <c r="B703" s="53"/>
      <c r="C703" s="53"/>
      <c r="D703" s="60"/>
      <c r="E703" s="60"/>
      <c r="F703" s="60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</row>
    <row r="704" spans="1:24">
      <c r="A704" s="53"/>
      <c r="B704" s="53"/>
      <c r="C704" s="53"/>
      <c r="D704" s="60"/>
      <c r="E704" s="60"/>
      <c r="F704" s="60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</row>
    <row r="705" spans="1:24">
      <c r="A705" s="53"/>
      <c r="B705" s="53"/>
      <c r="C705" s="53"/>
      <c r="D705" s="60"/>
      <c r="E705" s="60"/>
      <c r="F705" s="60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</row>
    <row r="706" spans="1:24">
      <c r="A706" s="53"/>
      <c r="B706" s="53"/>
      <c r="C706" s="53"/>
      <c r="D706" s="60"/>
      <c r="E706" s="60"/>
      <c r="F706" s="60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</row>
    <row r="707" spans="1:24">
      <c r="A707" s="53"/>
      <c r="B707" s="53"/>
      <c r="C707" s="53"/>
      <c r="D707" s="60"/>
      <c r="E707" s="60"/>
      <c r="F707" s="60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</row>
    <row r="708" spans="1:24">
      <c r="A708" s="53"/>
      <c r="B708" s="53"/>
      <c r="C708" s="53"/>
      <c r="D708" s="60"/>
      <c r="E708" s="60"/>
      <c r="F708" s="60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</row>
    <row r="709" spans="1:24">
      <c r="A709" s="53"/>
      <c r="B709" s="53"/>
      <c r="C709" s="53"/>
      <c r="D709" s="60"/>
      <c r="E709" s="60"/>
      <c r="F709" s="60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</row>
    <row r="710" spans="1:24">
      <c r="A710" s="53"/>
      <c r="B710" s="53"/>
      <c r="C710" s="53"/>
      <c r="D710" s="60"/>
      <c r="E710" s="60"/>
      <c r="F710" s="60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</row>
    <row r="711" spans="1:24">
      <c r="A711" s="53"/>
      <c r="B711" s="53"/>
      <c r="C711" s="53"/>
      <c r="D711" s="60"/>
      <c r="E711" s="60"/>
      <c r="F711" s="60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</row>
    <row r="712" spans="1:24">
      <c r="A712" s="53"/>
      <c r="B712" s="53"/>
      <c r="C712" s="53"/>
      <c r="D712" s="60"/>
      <c r="E712" s="60"/>
      <c r="F712" s="60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</row>
    <row r="713" spans="1:24">
      <c r="A713" s="53"/>
      <c r="B713" s="53"/>
      <c r="C713" s="53"/>
      <c r="D713" s="60"/>
      <c r="E713" s="60"/>
      <c r="F713" s="60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</row>
    <row r="714" spans="1:24">
      <c r="A714" s="53"/>
      <c r="B714" s="53"/>
      <c r="C714" s="53"/>
      <c r="D714" s="60"/>
      <c r="E714" s="60"/>
      <c r="F714" s="60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</row>
    <row r="715" spans="1:24">
      <c r="A715" s="53"/>
      <c r="B715" s="53"/>
      <c r="C715" s="53"/>
      <c r="D715" s="60"/>
      <c r="E715" s="60"/>
      <c r="F715" s="60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</row>
    <row r="716" spans="1:24">
      <c r="A716" s="53"/>
      <c r="B716" s="53"/>
      <c r="C716" s="53"/>
      <c r="D716" s="60"/>
      <c r="E716" s="60"/>
      <c r="F716" s="60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</row>
    <row r="717" spans="1:24">
      <c r="A717" s="53"/>
      <c r="B717" s="53"/>
      <c r="C717" s="53"/>
      <c r="D717" s="60"/>
      <c r="E717" s="60"/>
      <c r="F717" s="60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</row>
    <row r="718" spans="1:24">
      <c r="A718" s="53"/>
      <c r="B718" s="53"/>
      <c r="C718" s="53"/>
      <c r="D718" s="60"/>
      <c r="E718" s="60"/>
      <c r="F718" s="60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</row>
    <row r="719" spans="1:24">
      <c r="A719" s="53"/>
      <c r="B719" s="53"/>
      <c r="C719" s="53"/>
      <c r="D719" s="60"/>
      <c r="E719" s="60"/>
      <c r="F719" s="60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</row>
    <row r="720" spans="1:24">
      <c r="A720" s="53"/>
      <c r="B720" s="53"/>
      <c r="C720" s="53"/>
      <c r="D720" s="60"/>
      <c r="E720" s="60"/>
      <c r="F720" s="60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</row>
    <row r="721" spans="1:24">
      <c r="A721" s="53"/>
      <c r="B721" s="53"/>
      <c r="C721" s="53"/>
      <c r="D721" s="60"/>
      <c r="E721" s="60"/>
      <c r="F721" s="60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</row>
    <row r="722" spans="1:24">
      <c r="A722" s="53"/>
      <c r="B722" s="53"/>
      <c r="C722" s="53"/>
      <c r="D722" s="60"/>
      <c r="E722" s="60"/>
      <c r="F722" s="60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</row>
    <row r="723" spans="1:24">
      <c r="A723" s="53"/>
      <c r="B723" s="53"/>
      <c r="C723" s="53"/>
      <c r="D723" s="60"/>
      <c r="E723" s="60"/>
      <c r="F723" s="60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</row>
    <row r="724" spans="1:24">
      <c r="A724" s="53"/>
      <c r="B724" s="53"/>
      <c r="C724" s="53"/>
      <c r="D724" s="60"/>
      <c r="E724" s="60"/>
      <c r="F724" s="60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</row>
    <row r="725" spans="1:24">
      <c r="A725" s="53"/>
      <c r="B725" s="53"/>
      <c r="C725" s="53"/>
      <c r="D725" s="60"/>
      <c r="E725" s="60"/>
      <c r="F725" s="60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</row>
    <row r="726" spans="1:24">
      <c r="A726" s="53"/>
      <c r="B726" s="53"/>
      <c r="C726" s="53"/>
      <c r="D726" s="60"/>
      <c r="E726" s="60"/>
      <c r="F726" s="60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</row>
    <row r="727" spans="1:24">
      <c r="A727" s="53"/>
      <c r="B727" s="53"/>
      <c r="C727" s="53"/>
      <c r="D727" s="60"/>
      <c r="E727" s="60"/>
      <c r="F727" s="60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</row>
    <row r="728" spans="1:24">
      <c r="A728" s="53"/>
      <c r="B728" s="53"/>
      <c r="C728" s="53"/>
      <c r="D728" s="60"/>
      <c r="E728" s="60"/>
      <c r="F728" s="60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</row>
    <row r="729" spans="1:24">
      <c r="A729" s="53"/>
      <c r="B729" s="53"/>
      <c r="C729" s="53"/>
      <c r="D729" s="60"/>
      <c r="E729" s="60"/>
      <c r="F729" s="60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</row>
    <row r="730" spans="1:24">
      <c r="A730" s="53"/>
      <c r="B730" s="53"/>
      <c r="C730" s="53"/>
      <c r="D730" s="60"/>
      <c r="E730" s="60"/>
      <c r="F730" s="60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</row>
    <row r="731" spans="1:24">
      <c r="A731" s="53"/>
      <c r="B731" s="53"/>
      <c r="C731" s="53"/>
      <c r="D731" s="60"/>
      <c r="E731" s="60"/>
      <c r="F731" s="60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</row>
    <row r="732" spans="1:24">
      <c r="A732" s="53"/>
      <c r="B732" s="53"/>
      <c r="C732" s="53"/>
      <c r="D732" s="60"/>
      <c r="E732" s="60"/>
      <c r="F732" s="60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</row>
    <row r="733" spans="1:24">
      <c r="A733" s="53"/>
      <c r="B733" s="53"/>
      <c r="C733" s="53"/>
      <c r="D733" s="60"/>
      <c r="E733" s="60"/>
      <c r="F733" s="60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</row>
    <row r="734" spans="1:24">
      <c r="A734" s="53"/>
      <c r="B734" s="53"/>
      <c r="C734" s="53"/>
      <c r="D734" s="60"/>
      <c r="E734" s="60"/>
      <c r="F734" s="60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</row>
    <row r="735" spans="1:24">
      <c r="A735" s="53"/>
      <c r="B735" s="53"/>
      <c r="C735" s="53"/>
      <c r="D735" s="60"/>
      <c r="E735" s="60"/>
      <c r="F735" s="60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</row>
    <row r="736" spans="1:24">
      <c r="A736" s="53"/>
      <c r="B736" s="53"/>
      <c r="C736" s="53"/>
      <c r="D736" s="60"/>
      <c r="E736" s="60"/>
      <c r="F736" s="60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</row>
    <row r="737" spans="1:24">
      <c r="A737" s="53"/>
      <c r="B737" s="53"/>
      <c r="C737" s="53"/>
      <c r="D737" s="60"/>
      <c r="E737" s="60"/>
      <c r="F737" s="60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</row>
    <row r="738" spans="1:24">
      <c r="A738" s="53"/>
      <c r="B738" s="53"/>
      <c r="C738" s="53"/>
      <c r="D738" s="60"/>
      <c r="E738" s="60"/>
      <c r="F738" s="60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</row>
    <row r="739" spans="1:24">
      <c r="A739" s="53"/>
      <c r="B739" s="53"/>
      <c r="C739" s="53"/>
      <c r="D739" s="60"/>
      <c r="E739" s="60"/>
      <c r="F739" s="60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</row>
    <row r="740" spans="1:24">
      <c r="A740" s="53"/>
      <c r="B740" s="53"/>
      <c r="C740" s="53"/>
      <c r="D740" s="60"/>
      <c r="E740" s="60"/>
      <c r="F740" s="60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</row>
    <row r="741" spans="1:24">
      <c r="A741" s="53"/>
      <c r="B741" s="53"/>
      <c r="C741" s="53"/>
      <c r="D741" s="60"/>
      <c r="E741" s="60"/>
      <c r="F741" s="60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</row>
    <row r="742" spans="1:24">
      <c r="A742" s="53"/>
      <c r="B742" s="53"/>
      <c r="C742" s="53"/>
      <c r="D742" s="60"/>
      <c r="E742" s="60"/>
      <c r="F742" s="60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</row>
    <row r="743" spans="1:24">
      <c r="A743" s="53"/>
      <c r="B743" s="53"/>
      <c r="C743" s="53"/>
      <c r="D743" s="60"/>
      <c r="E743" s="60"/>
      <c r="F743" s="60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</row>
    <row r="744" spans="1:24">
      <c r="A744" s="53"/>
      <c r="B744" s="53"/>
      <c r="C744" s="53"/>
      <c r="D744" s="60"/>
      <c r="E744" s="60"/>
      <c r="F744" s="60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</row>
    <row r="745" spans="1:24">
      <c r="A745" s="53"/>
      <c r="B745" s="53"/>
      <c r="C745" s="53"/>
      <c r="D745" s="60"/>
      <c r="E745" s="60"/>
      <c r="F745" s="60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</row>
    <row r="746" spans="1:24">
      <c r="A746" s="53"/>
      <c r="B746" s="53"/>
      <c r="C746" s="53"/>
      <c r="D746" s="60"/>
      <c r="E746" s="60"/>
      <c r="F746" s="60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</row>
    <row r="747" spans="1:24">
      <c r="A747" s="53"/>
      <c r="B747" s="53"/>
      <c r="C747" s="53"/>
      <c r="D747" s="60"/>
      <c r="E747" s="60"/>
      <c r="F747" s="60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</row>
    <row r="748" spans="1:24">
      <c r="A748" s="53"/>
      <c r="B748" s="53"/>
      <c r="C748" s="53"/>
      <c r="D748" s="60"/>
      <c r="E748" s="60"/>
      <c r="F748" s="60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</row>
    <row r="749" spans="1:24">
      <c r="A749" s="53"/>
      <c r="B749" s="53"/>
      <c r="C749" s="53"/>
      <c r="D749" s="60"/>
      <c r="E749" s="60"/>
      <c r="F749" s="60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</row>
    <row r="750" spans="1:24">
      <c r="A750" s="53"/>
      <c r="B750" s="53"/>
      <c r="C750" s="53"/>
      <c r="D750" s="60"/>
      <c r="E750" s="60"/>
      <c r="F750" s="60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</row>
    <row r="751" spans="1:24">
      <c r="A751" s="53"/>
      <c r="B751" s="53"/>
      <c r="C751" s="53"/>
      <c r="D751" s="60"/>
      <c r="E751" s="60"/>
      <c r="F751" s="60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</row>
    <row r="752" spans="1:24">
      <c r="A752" s="53"/>
      <c r="B752" s="53"/>
      <c r="C752" s="53"/>
      <c r="D752" s="60"/>
      <c r="E752" s="60"/>
      <c r="F752" s="60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</row>
    <row r="753" spans="1:24">
      <c r="A753" s="53"/>
      <c r="B753" s="53"/>
      <c r="C753" s="53"/>
      <c r="D753" s="60"/>
      <c r="E753" s="60"/>
      <c r="F753" s="60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</row>
    <row r="754" spans="1:24">
      <c r="A754" s="53"/>
      <c r="B754" s="53"/>
      <c r="C754" s="53"/>
      <c r="D754" s="60"/>
      <c r="E754" s="60"/>
      <c r="F754" s="60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</row>
    <row r="755" spans="1:24">
      <c r="A755" s="53"/>
      <c r="B755" s="53"/>
      <c r="C755" s="53"/>
      <c r="D755" s="60"/>
      <c r="E755" s="60"/>
      <c r="F755" s="60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</row>
    <row r="756" spans="1:24">
      <c r="A756" s="53"/>
      <c r="B756" s="53"/>
      <c r="C756" s="53"/>
      <c r="D756" s="60"/>
      <c r="E756" s="60"/>
      <c r="F756" s="60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</row>
    <row r="757" spans="1:24">
      <c r="A757" s="53"/>
      <c r="B757" s="53"/>
      <c r="C757" s="53"/>
      <c r="D757" s="60"/>
      <c r="E757" s="60"/>
      <c r="F757" s="60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</row>
    <row r="758" spans="1:24">
      <c r="A758" s="53"/>
      <c r="B758" s="53"/>
      <c r="C758" s="53"/>
      <c r="D758" s="60"/>
      <c r="E758" s="60"/>
      <c r="F758" s="60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</row>
    <row r="759" spans="1:24">
      <c r="A759" s="53"/>
      <c r="B759" s="53"/>
      <c r="C759" s="53"/>
      <c r="D759" s="60"/>
      <c r="E759" s="60"/>
      <c r="F759" s="60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</row>
    <row r="760" spans="1:24">
      <c r="A760" s="53"/>
      <c r="B760" s="53"/>
      <c r="C760" s="53"/>
      <c r="D760" s="60"/>
      <c r="E760" s="60"/>
      <c r="F760" s="60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</row>
    <row r="761" spans="1:24">
      <c r="A761" s="53"/>
      <c r="B761" s="53"/>
      <c r="C761" s="53"/>
      <c r="D761" s="60"/>
      <c r="E761" s="60"/>
      <c r="F761" s="60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</row>
    <row r="762" spans="1:24">
      <c r="A762" s="53"/>
      <c r="B762" s="53"/>
      <c r="C762" s="53"/>
      <c r="D762" s="60"/>
      <c r="E762" s="60"/>
      <c r="F762" s="60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</row>
    <row r="763" spans="1:24">
      <c r="A763" s="53"/>
      <c r="B763" s="53"/>
      <c r="C763" s="53"/>
      <c r="D763" s="60"/>
      <c r="E763" s="60"/>
      <c r="F763" s="60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</row>
    <row r="764" spans="1:24">
      <c r="A764" s="53"/>
      <c r="B764" s="53"/>
      <c r="C764" s="53"/>
      <c r="D764" s="60"/>
      <c r="E764" s="60"/>
      <c r="F764" s="60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</row>
    <row r="765" spans="1:24">
      <c r="A765" s="53"/>
      <c r="B765" s="53"/>
      <c r="C765" s="53"/>
      <c r="D765" s="60"/>
      <c r="E765" s="60"/>
      <c r="F765" s="60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</row>
    <row r="766" spans="1:24">
      <c r="A766" s="53"/>
      <c r="B766" s="53"/>
      <c r="C766" s="53"/>
      <c r="D766" s="60"/>
      <c r="E766" s="60"/>
      <c r="F766" s="60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</row>
    <row r="767" spans="1:24">
      <c r="A767" s="53"/>
      <c r="B767" s="53"/>
      <c r="C767" s="53"/>
      <c r="D767" s="60"/>
      <c r="E767" s="60"/>
      <c r="F767" s="60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</row>
    <row r="768" spans="1:24">
      <c r="A768" s="53"/>
      <c r="B768" s="53"/>
      <c r="C768" s="53"/>
      <c r="D768" s="60"/>
      <c r="E768" s="60"/>
      <c r="F768" s="60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</row>
    <row r="769" spans="1:24">
      <c r="A769" s="53"/>
      <c r="B769" s="53"/>
      <c r="C769" s="53"/>
      <c r="D769" s="60"/>
      <c r="E769" s="60"/>
      <c r="F769" s="60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</row>
    <row r="770" spans="1:24">
      <c r="A770" s="53"/>
      <c r="B770" s="53"/>
      <c r="C770" s="53"/>
      <c r="D770" s="60"/>
      <c r="E770" s="60"/>
      <c r="F770" s="60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</row>
    <row r="771" spans="1:24">
      <c r="A771" s="53"/>
      <c r="B771" s="53"/>
      <c r="C771" s="53"/>
      <c r="D771" s="60"/>
      <c r="E771" s="60"/>
      <c r="F771" s="60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</row>
    <row r="772" spans="1:24">
      <c r="A772" s="53"/>
      <c r="B772" s="53"/>
      <c r="C772" s="53"/>
      <c r="D772" s="60"/>
      <c r="E772" s="60"/>
      <c r="F772" s="60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</row>
    <row r="773" spans="1:24">
      <c r="A773" s="53"/>
      <c r="B773" s="53"/>
      <c r="C773" s="53"/>
      <c r="D773" s="60"/>
      <c r="E773" s="60"/>
      <c r="F773" s="60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</row>
    <row r="774" spans="1:24">
      <c r="A774" s="53"/>
      <c r="B774" s="53"/>
      <c r="C774" s="53"/>
      <c r="D774" s="60"/>
      <c r="E774" s="60"/>
      <c r="F774" s="60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</row>
    <row r="775" spans="1:24">
      <c r="A775" s="53"/>
      <c r="B775" s="53"/>
      <c r="C775" s="53"/>
      <c r="D775" s="60"/>
      <c r="E775" s="60"/>
      <c r="F775" s="60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</row>
    <row r="776" spans="1:24">
      <c r="A776" s="53"/>
      <c r="B776" s="53"/>
      <c r="C776" s="53"/>
      <c r="D776" s="60"/>
      <c r="E776" s="60"/>
      <c r="F776" s="60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</row>
    <row r="777" spans="1:24">
      <c r="A777" s="53"/>
      <c r="B777" s="53"/>
      <c r="C777" s="53"/>
      <c r="D777" s="60"/>
      <c r="E777" s="60"/>
      <c r="F777" s="60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</row>
    <row r="778" spans="1:24">
      <c r="A778" s="53"/>
      <c r="B778" s="53"/>
      <c r="C778" s="53"/>
      <c r="D778" s="60"/>
      <c r="E778" s="60"/>
      <c r="F778" s="60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</row>
    <row r="779" spans="1:24">
      <c r="A779" s="53"/>
      <c r="B779" s="53"/>
      <c r="C779" s="53"/>
      <c r="D779" s="60"/>
      <c r="E779" s="60"/>
      <c r="F779" s="60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</row>
    <row r="780" spans="1:24">
      <c r="A780" s="53"/>
      <c r="B780" s="53"/>
      <c r="C780" s="53"/>
      <c r="D780" s="60"/>
      <c r="E780" s="60"/>
      <c r="F780" s="60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</row>
    <row r="781" spans="1:24">
      <c r="A781" s="53"/>
      <c r="B781" s="53"/>
      <c r="C781" s="53"/>
      <c r="D781" s="60"/>
      <c r="E781" s="60"/>
      <c r="F781" s="60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</row>
    <row r="782" spans="1:24">
      <c r="A782" s="53"/>
      <c r="B782" s="53"/>
      <c r="C782" s="53"/>
      <c r="D782" s="60"/>
      <c r="E782" s="60"/>
      <c r="F782" s="60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</row>
    <row r="783" spans="1:24">
      <c r="A783" s="53"/>
      <c r="B783" s="53"/>
      <c r="C783" s="53"/>
      <c r="D783" s="60"/>
      <c r="E783" s="60"/>
      <c r="F783" s="60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</row>
    <row r="784" spans="1:24">
      <c r="A784" s="53"/>
      <c r="B784" s="53"/>
      <c r="C784" s="53"/>
      <c r="D784" s="60"/>
      <c r="E784" s="60"/>
      <c r="F784" s="60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</row>
    <row r="785" spans="1:24">
      <c r="A785" s="53"/>
      <c r="B785" s="53"/>
      <c r="C785" s="53"/>
      <c r="D785" s="60"/>
      <c r="E785" s="60"/>
      <c r="F785" s="60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</row>
    <row r="786" spans="1:24">
      <c r="A786" s="53"/>
      <c r="B786" s="53"/>
      <c r="C786" s="53"/>
      <c r="D786" s="60"/>
      <c r="E786" s="60"/>
      <c r="F786" s="60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</row>
    <row r="787" spans="1:24">
      <c r="A787" s="53"/>
      <c r="B787" s="53"/>
      <c r="C787" s="53"/>
      <c r="D787" s="60"/>
      <c r="E787" s="60"/>
      <c r="F787" s="60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</row>
    <row r="788" spans="1:24">
      <c r="A788" s="53"/>
      <c r="B788" s="53"/>
      <c r="C788" s="53"/>
      <c r="D788" s="60"/>
      <c r="E788" s="60"/>
      <c r="F788" s="60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</row>
    <row r="789" spans="1:24">
      <c r="A789" s="53"/>
      <c r="B789" s="53"/>
      <c r="C789" s="53"/>
      <c r="D789" s="60"/>
      <c r="E789" s="60"/>
      <c r="F789" s="60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</row>
    <row r="790" spans="1:24">
      <c r="A790" s="53"/>
      <c r="B790" s="53"/>
      <c r="C790" s="53"/>
      <c r="D790" s="60"/>
      <c r="E790" s="60"/>
      <c r="F790" s="60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</row>
    <row r="791" spans="1:24">
      <c r="A791" s="53"/>
      <c r="B791" s="53"/>
      <c r="C791" s="53"/>
      <c r="D791" s="60"/>
      <c r="E791" s="60"/>
      <c r="F791" s="60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</row>
    <row r="792" spans="1:24">
      <c r="A792" s="53"/>
      <c r="B792" s="53"/>
      <c r="C792" s="53"/>
      <c r="D792" s="60"/>
      <c r="E792" s="60"/>
      <c r="F792" s="60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</row>
    <row r="793" spans="1:24">
      <c r="A793" s="53"/>
      <c r="B793" s="53"/>
      <c r="C793" s="53"/>
      <c r="D793" s="60"/>
      <c r="E793" s="60"/>
      <c r="F793" s="60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</row>
    <row r="794" spans="1:24">
      <c r="A794" s="53"/>
      <c r="B794" s="53"/>
      <c r="C794" s="53"/>
      <c r="D794" s="60"/>
      <c r="E794" s="60"/>
      <c r="F794" s="60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</row>
    <row r="795" spans="1:24">
      <c r="A795" s="53"/>
      <c r="B795" s="53"/>
      <c r="C795" s="53"/>
      <c r="D795" s="60"/>
      <c r="E795" s="60"/>
      <c r="F795" s="60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</row>
    <row r="796" spans="1:24">
      <c r="A796" s="53"/>
      <c r="B796" s="53"/>
      <c r="C796" s="53"/>
      <c r="D796" s="60"/>
      <c r="E796" s="60"/>
      <c r="F796" s="60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</row>
    <row r="797" spans="1:24">
      <c r="A797" s="53"/>
      <c r="B797" s="53"/>
      <c r="C797" s="53"/>
      <c r="D797" s="60"/>
      <c r="E797" s="60"/>
      <c r="F797" s="60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</row>
    <row r="798" spans="1:24">
      <c r="A798" s="53"/>
      <c r="B798" s="53"/>
      <c r="C798" s="53"/>
      <c r="D798" s="60"/>
      <c r="E798" s="60"/>
      <c r="F798" s="60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</row>
    <row r="799" spans="1:24">
      <c r="A799" s="53"/>
      <c r="B799" s="53"/>
      <c r="C799" s="53"/>
      <c r="D799" s="60"/>
      <c r="E799" s="60"/>
      <c r="F799" s="60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</row>
    <row r="800" spans="1:24">
      <c r="A800" s="53"/>
      <c r="B800" s="53"/>
      <c r="C800" s="53"/>
      <c r="D800" s="60"/>
      <c r="E800" s="60"/>
      <c r="F800" s="60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</row>
    <row r="801" spans="1:24">
      <c r="A801" s="53"/>
      <c r="B801" s="53"/>
      <c r="C801" s="53"/>
      <c r="D801" s="60"/>
      <c r="E801" s="60"/>
      <c r="F801" s="60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</row>
    <row r="802" spans="1:24">
      <c r="A802" s="53"/>
      <c r="B802" s="53"/>
      <c r="C802" s="53"/>
      <c r="D802" s="60"/>
      <c r="E802" s="60"/>
      <c r="F802" s="60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</row>
    <row r="803" spans="1:24">
      <c r="A803" s="53"/>
      <c r="B803" s="53"/>
      <c r="C803" s="53"/>
      <c r="D803" s="60"/>
      <c r="E803" s="60"/>
      <c r="F803" s="60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</row>
    <row r="804" spans="1:24">
      <c r="A804" s="53"/>
      <c r="B804" s="53"/>
      <c r="C804" s="53"/>
      <c r="D804" s="60"/>
      <c r="E804" s="60"/>
      <c r="F804" s="60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</row>
    <row r="805" spans="1:24">
      <c r="A805" s="53"/>
      <c r="B805" s="53"/>
      <c r="C805" s="53"/>
      <c r="D805" s="60"/>
      <c r="E805" s="60"/>
      <c r="F805" s="60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</row>
    <row r="806" spans="1:24">
      <c r="A806" s="53"/>
      <c r="B806" s="53"/>
      <c r="C806" s="53"/>
      <c r="D806" s="60"/>
      <c r="E806" s="60"/>
      <c r="F806" s="60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</row>
    <row r="807" spans="1:24">
      <c r="A807" s="53"/>
      <c r="B807" s="53"/>
      <c r="C807" s="53"/>
      <c r="D807" s="60"/>
      <c r="E807" s="60"/>
      <c r="F807" s="60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</row>
    <row r="808" spans="1:24">
      <c r="A808" s="53"/>
      <c r="B808" s="53"/>
      <c r="C808" s="53"/>
      <c r="D808" s="60"/>
      <c r="E808" s="60"/>
      <c r="F808" s="60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</row>
    <row r="809" spans="1:24">
      <c r="A809" s="53"/>
      <c r="B809" s="53"/>
      <c r="C809" s="53"/>
      <c r="D809" s="60"/>
      <c r="E809" s="60"/>
      <c r="F809" s="60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</row>
    <row r="810" spans="1:24">
      <c r="A810" s="53"/>
      <c r="B810" s="53"/>
      <c r="C810" s="53"/>
      <c r="D810" s="60"/>
      <c r="E810" s="60"/>
      <c r="F810" s="60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</row>
    <row r="811" spans="1:24">
      <c r="A811" s="53"/>
      <c r="B811" s="53"/>
      <c r="C811" s="53"/>
      <c r="D811" s="60"/>
      <c r="E811" s="60"/>
      <c r="F811" s="60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</row>
    <row r="812" spans="1:24">
      <c r="A812" s="53"/>
      <c r="B812" s="53"/>
      <c r="C812" s="53"/>
      <c r="D812" s="60"/>
      <c r="E812" s="60"/>
      <c r="F812" s="60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</row>
    <row r="813" spans="1:24">
      <c r="A813" s="53"/>
      <c r="B813" s="53"/>
      <c r="C813" s="53"/>
      <c r="D813" s="60"/>
      <c r="E813" s="60"/>
      <c r="F813" s="60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</row>
    <row r="814" spans="1:24">
      <c r="A814" s="53"/>
      <c r="B814" s="53"/>
      <c r="C814" s="53"/>
      <c r="D814" s="60"/>
      <c r="E814" s="60"/>
      <c r="F814" s="60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</row>
    <row r="815" spans="1:24">
      <c r="A815" s="53"/>
      <c r="B815" s="53"/>
      <c r="C815" s="53"/>
      <c r="D815" s="60"/>
      <c r="E815" s="60"/>
      <c r="F815" s="60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</row>
    <row r="816" spans="1:24">
      <c r="A816" s="53"/>
      <c r="B816" s="53"/>
      <c r="C816" s="53"/>
      <c r="D816" s="60"/>
      <c r="E816" s="60"/>
      <c r="F816" s="60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</row>
    <row r="817" spans="1:24">
      <c r="A817" s="53"/>
      <c r="B817" s="53"/>
      <c r="C817" s="53"/>
      <c r="D817" s="60"/>
      <c r="E817" s="60"/>
      <c r="F817" s="60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</row>
    <row r="818" spans="1:24">
      <c r="A818" s="53"/>
      <c r="B818" s="53"/>
      <c r="C818" s="53"/>
      <c r="D818" s="60"/>
      <c r="E818" s="60"/>
      <c r="F818" s="60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</row>
    <row r="819" spans="1:24">
      <c r="A819" s="53"/>
      <c r="B819" s="53"/>
      <c r="C819" s="53"/>
      <c r="D819" s="60"/>
      <c r="E819" s="60"/>
      <c r="F819" s="60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</row>
    <row r="820" spans="1:24">
      <c r="A820" s="53"/>
      <c r="B820" s="53"/>
      <c r="C820" s="53"/>
      <c r="D820" s="60"/>
      <c r="E820" s="60"/>
      <c r="F820" s="60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</row>
    <row r="821" spans="1:24">
      <c r="A821" s="53"/>
      <c r="B821" s="53"/>
      <c r="C821" s="53"/>
      <c r="D821" s="60"/>
      <c r="E821" s="60"/>
      <c r="F821" s="60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</row>
    <row r="822" spans="1:24">
      <c r="A822" s="53"/>
      <c r="B822" s="53"/>
      <c r="C822" s="53"/>
      <c r="D822" s="60"/>
      <c r="E822" s="60"/>
      <c r="F822" s="60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</row>
    <row r="823" spans="1:24">
      <c r="A823" s="53"/>
      <c r="B823" s="53"/>
      <c r="C823" s="53"/>
      <c r="D823" s="60"/>
      <c r="E823" s="60"/>
      <c r="F823" s="60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</row>
    <row r="824" spans="1:24">
      <c r="A824" s="53"/>
      <c r="B824" s="53"/>
      <c r="C824" s="53"/>
      <c r="D824" s="60"/>
      <c r="E824" s="60"/>
      <c r="F824" s="60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</row>
    <row r="825" spans="1:24">
      <c r="A825" s="53"/>
      <c r="B825" s="53"/>
      <c r="C825" s="53"/>
      <c r="D825" s="60"/>
      <c r="E825" s="60"/>
      <c r="F825" s="60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</row>
    <row r="826" spans="1:24">
      <c r="A826" s="53"/>
      <c r="B826" s="53"/>
      <c r="C826" s="53"/>
      <c r="D826" s="60"/>
      <c r="E826" s="60"/>
      <c r="F826" s="60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</row>
    <row r="827" spans="1:24">
      <c r="A827" s="53"/>
      <c r="B827" s="53"/>
      <c r="C827" s="53"/>
      <c r="D827" s="60"/>
      <c r="E827" s="60"/>
      <c r="F827" s="60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</row>
    <row r="828" spans="1:24">
      <c r="A828" s="53"/>
      <c r="B828" s="53"/>
      <c r="C828" s="53"/>
      <c r="D828" s="60"/>
      <c r="E828" s="60"/>
      <c r="F828" s="60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</row>
    <row r="829" spans="1:24">
      <c r="A829" s="53"/>
      <c r="B829" s="53"/>
      <c r="C829" s="53"/>
      <c r="D829" s="60"/>
      <c r="E829" s="60"/>
      <c r="F829" s="60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</row>
    <row r="830" spans="1:24">
      <c r="A830" s="53"/>
      <c r="B830" s="53"/>
      <c r="C830" s="53"/>
      <c r="D830" s="60"/>
      <c r="E830" s="60"/>
      <c r="F830" s="60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</row>
    <row r="831" spans="1:24">
      <c r="A831" s="53"/>
      <c r="B831" s="53"/>
      <c r="C831" s="53"/>
      <c r="D831" s="60"/>
      <c r="E831" s="60"/>
      <c r="F831" s="60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</row>
    <row r="832" spans="1:24">
      <c r="A832" s="53"/>
      <c r="B832" s="53"/>
      <c r="C832" s="53"/>
      <c r="D832" s="60"/>
      <c r="E832" s="60"/>
      <c r="F832" s="60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</row>
    <row r="833" spans="1:24">
      <c r="A833" s="53"/>
      <c r="B833" s="53"/>
      <c r="C833" s="53"/>
      <c r="D833" s="60"/>
      <c r="E833" s="60"/>
      <c r="F833" s="60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</row>
    <row r="834" spans="1:24">
      <c r="A834" s="53"/>
      <c r="B834" s="53"/>
      <c r="C834" s="53"/>
      <c r="D834" s="60"/>
      <c r="E834" s="60"/>
      <c r="F834" s="60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</row>
    <row r="835" spans="1:24">
      <c r="A835" s="53"/>
      <c r="B835" s="53"/>
      <c r="C835" s="53"/>
      <c r="D835" s="60"/>
      <c r="E835" s="60"/>
      <c r="F835" s="60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</row>
    <row r="836" spans="1:24">
      <c r="A836" s="53"/>
      <c r="B836" s="53"/>
      <c r="C836" s="53"/>
      <c r="D836" s="60"/>
      <c r="E836" s="60"/>
      <c r="F836" s="60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</row>
    <row r="837" spans="1:24">
      <c r="A837" s="53"/>
      <c r="B837" s="53"/>
      <c r="C837" s="53"/>
      <c r="D837" s="60"/>
      <c r="E837" s="60"/>
      <c r="F837" s="60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</row>
    <row r="838" spans="1:24">
      <c r="A838" s="53"/>
      <c r="B838" s="53"/>
      <c r="C838" s="53"/>
      <c r="D838" s="60"/>
      <c r="E838" s="60"/>
      <c r="F838" s="60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</row>
    <row r="839" spans="1:24">
      <c r="A839" s="53"/>
      <c r="B839" s="53"/>
      <c r="C839" s="53"/>
      <c r="D839" s="60"/>
      <c r="E839" s="60"/>
      <c r="F839" s="60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</row>
    <row r="840" spans="1:24">
      <c r="A840" s="53"/>
      <c r="B840" s="53"/>
      <c r="C840" s="53"/>
      <c r="D840" s="60"/>
      <c r="E840" s="60"/>
      <c r="F840" s="60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</row>
    <row r="841" spans="1:24">
      <c r="A841" s="53"/>
      <c r="B841" s="53"/>
      <c r="C841" s="53"/>
      <c r="D841" s="60"/>
      <c r="E841" s="60"/>
      <c r="F841" s="60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</row>
    <row r="842" spans="1:24">
      <c r="A842" s="53"/>
      <c r="B842" s="53"/>
      <c r="C842" s="53"/>
      <c r="D842" s="60"/>
      <c r="E842" s="60"/>
      <c r="F842" s="60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</row>
    <row r="843" spans="1:24">
      <c r="A843" s="53"/>
      <c r="B843" s="53"/>
      <c r="C843" s="53"/>
      <c r="D843" s="60"/>
      <c r="E843" s="60"/>
      <c r="F843" s="60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</row>
    <row r="844" spans="1:24">
      <c r="A844" s="53"/>
      <c r="B844" s="53"/>
      <c r="C844" s="53"/>
      <c r="D844" s="60"/>
      <c r="E844" s="60"/>
      <c r="F844" s="60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</row>
    <row r="845" spans="1:24">
      <c r="A845" s="53"/>
      <c r="B845" s="53"/>
      <c r="C845" s="53"/>
      <c r="D845" s="60"/>
      <c r="E845" s="60"/>
      <c r="F845" s="60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</row>
    <row r="846" spans="1:24">
      <c r="A846" s="53"/>
      <c r="B846" s="53"/>
      <c r="C846" s="53"/>
      <c r="D846" s="60"/>
      <c r="E846" s="60"/>
      <c r="F846" s="60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</row>
    <row r="847" spans="1:24">
      <c r="A847" s="53"/>
      <c r="B847" s="53"/>
      <c r="C847" s="53"/>
      <c r="D847" s="60"/>
      <c r="E847" s="60"/>
      <c r="F847" s="60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</row>
    <row r="848" spans="1:24">
      <c r="A848" s="53"/>
      <c r="B848" s="53"/>
      <c r="C848" s="53"/>
      <c r="D848" s="60"/>
      <c r="E848" s="60"/>
      <c r="F848" s="60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</row>
    <row r="849" spans="1:24">
      <c r="A849" s="53"/>
      <c r="B849" s="53"/>
      <c r="C849" s="53"/>
      <c r="D849" s="60"/>
      <c r="E849" s="60"/>
      <c r="F849" s="60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</row>
    <row r="850" spans="1:24">
      <c r="A850" s="53"/>
      <c r="B850" s="53"/>
      <c r="C850" s="53"/>
      <c r="D850" s="60"/>
      <c r="E850" s="60"/>
      <c r="F850" s="60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</row>
    <row r="851" spans="1:24">
      <c r="A851" s="53"/>
      <c r="B851" s="53"/>
      <c r="C851" s="53"/>
      <c r="D851" s="60"/>
      <c r="E851" s="60"/>
      <c r="F851" s="60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</row>
    <row r="852" spans="1:24">
      <c r="A852" s="53"/>
      <c r="B852" s="53"/>
      <c r="C852" s="53"/>
      <c r="D852" s="60"/>
      <c r="E852" s="60"/>
      <c r="F852" s="60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</row>
    <row r="853" spans="1:24">
      <c r="A853" s="53"/>
      <c r="B853" s="53"/>
      <c r="C853" s="53"/>
      <c r="D853" s="60"/>
      <c r="E853" s="60"/>
      <c r="F853" s="60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</row>
    <row r="854" spans="1:24">
      <c r="A854" s="53"/>
      <c r="B854" s="53"/>
      <c r="C854" s="53"/>
      <c r="D854" s="60"/>
      <c r="E854" s="60"/>
      <c r="F854" s="60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</row>
    <row r="855" spans="1:24">
      <c r="A855" s="53"/>
      <c r="B855" s="53"/>
      <c r="C855" s="53"/>
      <c r="D855" s="60"/>
      <c r="E855" s="60"/>
      <c r="F855" s="60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</row>
    <row r="856" spans="1:24">
      <c r="A856" s="53"/>
      <c r="B856" s="53"/>
      <c r="C856" s="53"/>
      <c r="D856" s="60"/>
      <c r="E856" s="60"/>
      <c r="F856" s="60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</row>
    <row r="857" spans="1:24">
      <c r="A857" s="53"/>
      <c r="B857" s="53"/>
      <c r="C857" s="53"/>
      <c r="D857" s="60"/>
      <c r="E857" s="60"/>
      <c r="F857" s="60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</row>
    <row r="858" spans="1:24">
      <c r="A858" s="53"/>
      <c r="B858" s="53"/>
      <c r="C858" s="53"/>
      <c r="D858" s="60"/>
      <c r="E858" s="60"/>
      <c r="F858" s="60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</row>
    <row r="859" spans="1:24">
      <c r="A859" s="53"/>
      <c r="B859" s="53"/>
      <c r="C859" s="53"/>
      <c r="D859" s="60"/>
      <c r="E859" s="60"/>
      <c r="F859" s="60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</row>
    <row r="860" spans="1:24">
      <c r="A860" s="53"/>
      <c r="B860" s="53"/>
      <c r="C860" s="53"/>
      <c r="D860" s="60"/>
      <c r="E860" s="60"/>
      <c r="F860" s="60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</row>
    <row r="861" spans="1:24">
      <c r="A861" s="53"/>
      <c r="B861" s="53"/>
      <c r="C861" s="53"/>
      <c r="D861" s="60"/>
      <c r="E861" s="60"/>
      <c r="F861" s="60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</row>
    <row r="862" spans="1:24">
      <c r="A862" s="53"/>
      <c r="B862" s="53"/>
      <c r="C862" s="53"/>
      <c r="D862" s="60"/>
      <c r="E862" s="60"/>
      <c r="F862" s="60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</row>
    <row r="863" spans="1:24">
      <c r="A863" s="53"/>
      <c r="B863" s="53"/>
      <c r="C863" s="53"/>
      <c r="D863" s="60"/>
      <c r="E863" s="60"/>
      <c r="F863" s="60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</row>
    <row r="864" spans="1:24">
      <c r="A864" s="53"/>
      <c r="B864" s="53"/>
      <c r="C864" s="53"/>
      <c r="D864" s="60"/>
      <c r="E864" s="60"/>
      <c r="F864" s="60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</row>
    <row r="865" spans="1:24">
      <c r="A865" s="53"/>
      <c r="B865" s="53"/>
      <c r="C865" s="53"/>
      <c r="D865" s="60"/>
      <c r="E865" s="60"/>
      <c r="F865" s="60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</row>
    <row r="866" spans="1:24">
      <c r="A866" s="53"/>
      <c r="B866" s="53"/>
      <c r="C866" s="53"/>
      <c r="D866" s="60"/>
      <c r="E866" s="60"/>
      <c r="F866" s="60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</row>
    <row r="867" spans="1:24">
      <c r="A867" s="53"/>
      <c r="B867" s="53"/>
      <c r="C867" s="53"/>
      <c r="D867" s="60"/>
      <c r="E867" s="60"/>
      <c r="F867" s="60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</row>
    <row r="868" spans="1:24">
      <c r="A868" s="53"/>
      <c r="B868" s="53"/>
      <c r="C868" s="53"/>
      <c r="D868" s="60"/>
      <c r="E868" s="60"/>
      <c r="F868" s="60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</row>
    <row r="869" spans="1:24">
      <c r="A869" s="53"/>
      <c r="B869" s="53"/>
      <c r="C869" s="53"/>
      <c r="D869" s="60"/>
      <c r="E869" s="60"/>
      <c r="F869" s="60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</row>
    <row r="870" spans="1:24">
      <c r="A870" s="53"/>
      <c r="B870" s="53"/>
      <c r="C870" s="53"/>
      <c r="D870" s="60"/>
      <c r="E870" s="60"/>
      <c r="F870" s="60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</row>
    <row r="871" spans="1:24">
      <c r="A871" s="53"/>
      <c r="B871" s="53"/>
      <c r="C871" s="53"/>
      <c r="D871" s="60"/>
      <c r="E871" s="60"/>
      <c r="F871" s="60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</row>
    <row r="872" spans="1:24">
      <c r="A872" s="53"/>
      <c r="B872" s="53"/>
      <c r="C872" s="53"/>
      <c r="D872" s="60"/>
      <c r="E872" s="60"/>
      <c r="F872" s="60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</row>
    <row r="873" spans="1:24">
      <c r="A873" s="53"/>
      <c r="B873" s="53"/>
      <c r="C873" s="53"/>
      <c r="D873" s="60"/>
      <c r="E873" s="60"/>
      <c r="F873" s="60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</row>
    <row r="874" spans="1:24">
      <c r="A874" s="53"/>
      <c r="B874" s="53"/>
      <c r="C874" s="53"/>
      <c r="D874" s="60"/>
      <c r="E874" s="60"/>
      <c r="F874" s="60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</row>
    <row r="875" spans="1:24">
      <c r="A875" s="53"/>
      <c r="B875" s="53"/>
      <c r="C875" s="53"/>
      <c r="D875" s="60"/>
      <c r="E875" s="60"/>
      <c r="F875" s="60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</row>
    <row r="876" spans="1:24">
      <c r="A876" s="53"/>
      <c r="B876" s="53"/>
      <c r="C876" s="53"/>
      <c r="D876" s="60"/>
      <c r="E876" s="60"/>
      <c r="F876" s="60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</row>
    <row r="877" spans="1:24">
      <c r="A877" s="53"/>
      <c r="B877" s="53"/>
      <c r="C877" s="53"/>
      <c r="D877" s="60"/>
      <c r="E877" s="60"/>
      <c r="F877" s="60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</row>
    <row r="878" spans="1:24">
      <c r="A878" s="53"/>
      <c r="B878" s="53"/>
      <c r="C878" s="53"/>
      <c r="D878" s="60"/>
      <c r="E878" s="60"/>
      <c r="F878" s="60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</row>
    <row r="879" spans="1:24">
      <c r="A879" s="53"/>
      <c r="B879" s="53"/>
      <c r="C879" s="53"/>
      <c r="D879" s="60"/>
      <c r="E879" s="60"/>
      <c r="F879" s="60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</row>
    <row r="880" spans="1:24">
      <c r="A880" s="53"/>
      <c r="B880" s="53"/>
      <c r="C880" s="53"/>
      <c r="D880" s="60"/>
      <c r="E880" s="60"/>
      <c r="F880" s="60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</row>
    <row r="881" spans="1:24">
      <c r="A881" s="53"/>
      <c r="B881" s="53"/>
      <c r="C881" s="53"/>
      <c r="D881" s="60"/>
      <c r="E881" s="60"/>
      <c r="F881" s="60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</row>
    <row r="882" spans="1:24">
      <c r="A882" s="53"/>
      <c r="B882" s="53"/>
      <c r="C882" s="53"/>
      <c r="D882" s="60"/>
      <c r="E882" s="60"/>
      <c r="F882" s="60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</row>
    <row r="883" spans="1:24">
      <c r="A883" s="53"/>
      <c r="B883" s="53"/>
      <c r="C883" s="53"/>
      <c r="D883" s="60"/>
      <c r="E883" s="60"/>
      <c r="F883" s="60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</row>
    <row r="884" spans="1:24">
      <c r="A884" s="53"/>
      <c r="B884" s="53"/>
      <c r="C884" s="53"/>
      <c r="D884" s="60"/>
      <c r="E884" s="60"/>
      <c r="F884" s="60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</row>
    <row r="885" spans="1:24">
      <c r="A885" s="53"/>
      <c r="B885" s="53"/>
      <c r="C885" s="53"/>
      <c r="D885" s="60"/>
      <c r="E885" s="60"/>
      <c r="F885" s="60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</row>
    <row r="886" spans="1:24">
      <c r="A886" s="53"/>
      <c r="B886" s="53"/>
      <c r="C886" s="53"/>
      <c r="D886" s="60"/>
      <c r="E886" s="60"/>
      <c r="F886" s="60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</row>
    <row r="887" spans="1:24">
      <c r="A887" s="53"/>
      <c r="B887" s="53"/>
      <c r="C887" s="53"/>
      <c r="D887" s="60"/>
      <c r="E887" s="60"/>
      <c r="F887" s="60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</row>
    <row r="888" spans="1:24">
      <c r="A888" s="53"/>
      <c r="B888" s="53"/>
      <c r="C888" s="53"/>
      <c r="D888" s="60"/>
      <c r="E888" s="60"/>
      <c r="F888" s="60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</row>
    <row r="889" spans="1:24">
      <c r="A889" s="53"/>
      <c r="B889" s="53"/>
      <c r="C889" s="53"/>
      <c r="D889" s="60"/>
      <c r="E889" s="60"/>
      <c r="F889" s="60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</row>
    <row r="890" spans="1:24">
      <c r="A890" s="53"/>
      <c r="B890" s="53"/>
      <c r="C890" s="53"/>
      <c r="D890" s="60"/>
      <c r="E890" s="60"/>
      <c r="F890" s="60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</row>
    <row r="891" spans="1:24">
      <c r="A891" s="53"/>
      <c r="B891" s="53"/>
      <c r="C891" s="53"/>
      <c r="D891" s="60"/>
      <c r="E891" s="60"/>
      <c r="F891" s="60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</row>
    <row r="892" spans="1:24">
      <c r="A892" s="53"/>
      <c r="B892" s="53"/>
      <c r="C892" s="53"/>
      <c r="D892" s="60"/>
      <c r="E892" s="60"/>
      <c r="F892" s="60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</row>
    <row r="893" spans="1:24">
      <c r="A893" s="53"/>
      <c r="B893" s="53"/>
      <c r="C893" s="53"/>
      <c r="D893" s="60"/>
      <c r="E893" s="60"/>
      <c r="F893" s="60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</row>
    <row r="894" spans="1:24">
      <c r="A894" s="53"/>
      <c r="B894" s="53"/>
      <c r="C894" s="53"/>
      <c r="D894" s="60"/>
      <c r="E894" s="60"/>
      <c r="F894" s="60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</row>
    <row r="895" spans="1:24">
      <c r="A895" s="53"/>
      <c r="B895" s="53"/>
      <c r="C895" s="53"/>
      <c r="D895" s="60"/>
      <c r="E895" s="60"/>
      <c r="F895" s="60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</row>
    <row r="896" spans="1:24">
      <c r="A896" s="53"/>
      <c r="B896" s="53"/>
      <c r="C896" s="53"/>
      <c r="D896" s="60"/>
      <c r="E896" s="60"/>
      <c r="F896" s="60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</row>
    <row r="897" spans="1:24">
      <c r="A897" s="53"/>
      <c r="B897" s="53"/>
      <c r="C897" s="53"/>
      <c r="D897" s="60"/>
      <c r="E897" s="60"/>
      <c r="F897" s="60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</row>
    <row r="898" spans="1:24">
      <c r="A898" s="53"/>
      <c r="B898" s="53"/>
      <c r="C898" s="53"/>
      <c r="D898" s="60"/>
      <c r="E898" s="60"/>
      <c r="F898" s="60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</row>
    <row r="899" spans="1:24">
      <c r="A899" s="53"/>
      <c r="B899" s="53"/>
      <c r="C899" s="53"/>
      <c r="D899" s="60"/>
      <c r="E899" s="60"/>
      <c r="F899" s="60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</row>
    <row r="900" spans="1:24">
      <c r="A900" s="53"/>
      <c r="B900" s="53"/>
      <c r="C900" s="53"/>
      <c r="D900" s="60"/>
      <c r="E900" s="60"/>
      <c r="F900" s="60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</row>
    <row r="901" spans="1:24">
      <c r="A901" s="53"/>
      <c r="B901" s="53"/>
      <c r="C901" s="53"/>
      <c r="D901" s="60"/>
      <c r="E901" s="60"/>
      <c r="F901" s="60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</row>
    <row r="902" spans="1:24">
      <c r="A902" s="53"/>
      <c r="B902" s="53"/>
      <c r="C902" s="53"/>
      <c r="D902" s="60"/>
      <c r="E902" s="60"/>
      <c r="F902" s="60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</row>
    <row r="903" spans="1:24">
      <c r="A903" s="53"/>
      <c r="B903" s="53"/>
      <c r="C903" s="53"/>
      <c r="D903" s="60"/>
      <c r="E903" s="60"/>
      <c r="F903" s="60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</row>
    <row r="904" spans="1:24">
      <c r="A904" s="53"/>
      <c r="B904" s="53"/>
      <c r="C904" s="53"/>
      <c r="D904" s="60"/>
      <c r="E904" s="60"/>
      <c r="F904" s="60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</row>
    <row r="905" spans="1:24">
      <c r="A905" s="53"/>
      <c r="B905" s="53"/>
      <c r="C905" s="53"/>
      <c r="D905" s="60"/>
      <c r="E905" s="60"/>
      <c r="F905" s="60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</row>
    <row r="906" spans="1:24">
      <c r="A906" s="53"/>
      <c r="B906" s="53"/>
      <c r="C906" s="53"/>
      <c r="D906" s="60"/>
      <c r="E906" s="60"/>
      <c r="F906" s="60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</row>
    <row r="907" spans="1:24">
      <c r="A907" s="53"/>
      <c r="B907" s="53"/>
      <c r="C907" s="53"/>
      <c r="D907" s="60"/>
      <c r="E907" s="60"/>
      <c r="F907" s="60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</row>
    <row r="908" spans="1:24">
      <c r="A908" s="53"/>
      <c r="B908" s="53"/>
      <c r="C908" s="53"/>
      <c r="D908" s="60"/>
      <c r="E908" s="60"/>
      <c r="F908" s="60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</row>
    <row r="909" spans="1:24">
      <c r="A909" s="53"/>
      <c r="B909" s="53"/>
      <c r="C909" s="53"/>
      <c r="D909" s="60"/>
      <c r="E909" s="60"/>
      <c r="F909" s="60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</row>
    <row r="910" spans="1:24">
      <c r="A910" s="53"/>
      <c r="B910" s="53"/>
      <c r="C910" s="53"/>
      <c r="D910" s="60"/>
      <c r="E910" s="60"/>
      <c r="F910" s="60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</row>
    <row r="911" spans="1:24">
      <c r="A911" s="53"/>
      <c r="B911" s="53"/>
      <c r="C911" s="53"/>
      <c r="D911" s="60"/>
      <c r="E911" s="60"/>
      <c r="F911" s="60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</row>
    <row r="912" spans="1:24">
      <c r="A912" s="53"/>
      <c r="B912" s="53"/>
      <c r="C912" s="53"/>
      <c r="D912" s="60"/>
      <c r="E912" s="60"/>
      <c r="F912" s="60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</row>
    <row r="913" spans="1:24">
      <c r="A913" s="53"/>
      <c r="B913" s="53"/>
      <c r="C913" s="53"/>
      <c r="D913" s="60"/>
      <c r="E913" s="60"/>
      <c r="F913" s="60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</row>
    <row r="914" spans="1:24">
      <c r="A914" s="53"/>
      <c r="B914" s="53"/>
      <c r="C914" s="53"/>
      <c r="D914" s="60"/>
      <c r="E914" s="60"/>
      <c r="F914" s="60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</row>
    <row r="915" spans="1:24">
      <c r="A915" s="53"/>
      <c r="B915" s="53"/>
      <c r="C915" s="53"/>
      <c r="D915" s="60"/>
      <c r="E915" s="60"/>
      <c r="F915" s="60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</row>
    <row r="916" spans="1:24">
      <c r="A916" s="53"/>
      <c r="B916" s="53"/>
      <c r="C916" s="53"/>
      <c r="D916" s="60"/>
      <c r="E916" s="60"/>
      <c r="F916" s="60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</row>
    <row r="917" spans="1:24">
      <c r="A917" s="53"/>
      <c r="B917" s="53"/>
      <c r="C917" s="53"/>
      <c r="D917" s="60"/>
      <c r="E917" s="60"/>
      <c r="F917" s="60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</row>
    <row r="918" spans="1:24">
      <c r="A918" s="53"/>
      <c r="B918" s="53"/>
      <c r="C918" s="53"/>
      <c r="D918" s="60"/>
      <c r="E918" s="60"/>
      <c r="F918" s="60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</row>
    <row r="919" spans="1:24">
      <c r="A919" s="53"/>
      <c r="B919" s="53"/>
      <c r="C919" s="53"/>
      <c r="D919" s="60"/>
      <c r="E919" s="60"/>
      <c r="F919" s="60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</row>
    <row r="920" spans="1:24">
      <c r="A920" s="53"/>
      <c r="B920" s="53"/>
      <c r="C920" s="53"/>
      <c r="D920" s="60"/>
      <c r="E920" s="60"/>
      <c r="F920" s="60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</row>
    <row r="921" spans="1:24">
      <c r="A921" s="53"/>
      <c r="B921" s="53"/>
      <c r="C921" s="53"/>
      <c r="D921" s="60"/>
      <c r="E921" s="60"/>
      <c r="F921" s="60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</row>
    <row r="922" spans="1:24">
      <c r="A922" s="53"/>
      <c r="B922" s="53"/>
      <c r="C922" s="53"/>
      <c r="D922" s="60"/>
      <c r="E922" s="60"/>
      <c r="F922" s="60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</row>
    <row r="923" spans="1:24">
      <c r="A923" s="53"/>
      <c r="B923" s="53"/>
      <c r="C923" s="53"/>
      <c r="D923" s="60"/>
      <c r="E923" s="60"/>
      <c r="F923" s="60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</row>
    <row r="924" spans="1:24">
      <c r="A924" s="53"/>
      <c r="B924" s="53"/>
      <c r="C924" s="53"/>
      <c r="D924" s="60"/>
      <c r="E924" s="60"/>
      <c r="F924" s="60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</row>
    <row r="925" spans="1:24">
      <c r="A925" s="53"/>
      <c r="B925" s="53"/>
      <c r="C925" s="53"/>
      <c r="D925" s="60"/>
      <c r="E925" s="60"/>
      <c r="F925" s="60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</row>
    <row r="926" spans="1:24">
      <c r="A926" s="53"/>
      <c r="B926" s="53"/>
      <c r="C926" s="53"/>
      <c r="D926" s="60"/>
      <c r="E926" s="60"/>
      <c r="F926" s="60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</row>
    <row r="927" spans="1:24">
      <c r="A927" s="53"/>
      <c r="B927" s="53"/>
      <c r="C927" s="53"/>
      <c r="D927" s="60"/>
      <c r="E927" s="60"/>
      <c r="F927" s="60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</row>
    <row r="928" spans="1:24">
      <c r="A928" s="53"/>
      <c r="B928" s="53"/>
      <c r="C928" s="53"/>
      <c r="D928" s="60"/>
      <c r="E928" s="60"/>
      <c r="F928" s="60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</row>
    <row r="929" spans="1:24">
      <c r="A929" s="53"/>
      <c r="B929" s="53"/>
      <c r="C929" s="53"/>
      <c r="D929" s="60"/>
      <c r="E929" s="60"/>
      <c r="F929" s="60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</row>
    <row r="930" spans="1:24">
      <c r="A930" s="53"/>
      <c r="B930" s="53"/>
      <c r="C930" s="53"/>
      <c r="D930" s="60"/>
      <c r="E930" s="60"/>
      <c r="F930" s="60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</row>
    <row r="931" spans="1:24">
      <c r="A931" s="53"/>
      <c r="B931" s="53"/>
      <c r="C931" s="53"/>
      <c r="D931" s="60"/>
      <c r="E931" s="60"/>
      <c r="F931" s="60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</row>
    <row r="932" spans="1:24">
      <c r="A932" s="53"/>
      <c r="B932" s="53"/>
      <c r="C932" s="53"/>
      <c r="D932" s="60"/>
      <c r="E932" s="60"/>
      <c r="F932" s="60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</row>
    <row r="933" spans="1:24">
      <c r="A933" s="53"/>
      <c r="B933" s="53"/>
      <c r="C933" s="53"/>
      <c r="D933" s="60"/>
      <c r="E933" s="60"/>
      <c r="F933" s="60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</row>
    <row r="934" spans="1:24">
      <c r="A934" s="53"/>
      <c r="B934" s="53"/>
      <c r="C934" s="53"/>
      <c r="D934" s="60"/>
      <c r="E934" s="60"/>
      <c r="F934" s="60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</row>
    <row r="935" spans="1:24">
      <c r="A935" s="53"/>
      <c r="B935" s="53"/>
      <c r="C935" s="53"/>
      <c r="D935" s="60"/>
      <c r="E935" s="60"/>
      <c r="F935" s="60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</row>
    <row r="936" spans="1:24">
      <c r="A936" s="53"/>
      <c r="B936" s="53"/>
      <c r="C936" s="53"/>
      <c r="D936" s="60"/>
      <c r="E936" s="60"/>
      <c r="F936" s="60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</row>
    <row r="937" spans="1:24">
      <c r="A937" s="53"/>
      <c r="B937" s="53"/>
      <c r="C937" s="53"/>
      <c r="D937" s="60"/>
      <c r="E937" s="60"/>
      <c r="F937" s="60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</row>
    <row r="938" spans="1:24">
      <c r="A938" s="53"/>
      <c r="B938" s="53"/>
      <c r="C938" s="53"/>
      <c r="D938" s="60"/>
      <c r="E938" s="60"/>
      <c r="F938" s="60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</row>
    <row r="939" spans="1:24">
      <c r="A939" s="53"/>
      <c r="B939" s="53"/>
      <c r="C939" s="53"/>
      <c r="D939" s="60"/>
      <c r="E939" s="60"/>
      <c r="F939" s="60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</row>
    <row r="940" spans="1:24">
      <c r="A940" s="53"/>
      <c r="B940" s="53"/>
      <c r="C940" s="53"/>
      <c r="D940" s="60"/>
      <c r="E940" s="60"/>
      <c r="F940" s="60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</row>
    <row r="941" spans="1:24">
      <c r="A941" s="53"/>
      <c r="B941" s="53"/>
      <c r="C941" s="53"/>
      <c r="D941" s="60"/>
      <c r="E941" s="60"/>
      <c r="F941" s="60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</row>
    <row r="942" spans="1:24">
      <c r="A942" s="53"/>
      <c r="B942" s="53"/>
      <c r="C942" s="53"/>
      <c r="D942" s="60"/>
      <c r="E942" s="60"/>
      <c r="F942" s="60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</row>
    <row r="943" spans="1:24">
      <c r="A943" s="53"/>
      <c r="B943" s="53"/>
      <c r="C943" s="53"/>
      <c r="D943" s="60"/>
      <c r="E943" s="60"/>
      <c r="F943" s="60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</row>
    <row r="944" spans="1:24">
      <c r="A944" s="53"/>
      <c r="B944" s="53"/>
      <c r="C944" s="53"/>
      <c r="D944" s="60"/>
      <c r="E944" s="60"/>
      <c r="F944" s="60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</row>
    <row r="945" spans="1:24">
      <c r="A945" s="53"/>
      <c r="B945" s="53"/>
      <c r="C945" s="53"/>
      <c r="D945" s="60"/>
      <c r="E945" s="60"/>
      <c r="F945" s="60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</row>
    <row r="946" spans="1:24">
      <c r="A946" s="53"/>
      <c r="B946" s="53"/>
      <c r="C946" s="53"/>
      <c r="D946" s="60"/>
      <c r="E946" s="60"/>
      <c r="F946" s="60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</row>
    <row r="947" spans="1:24">
      <c r="A947" s="53"/>
      <c r="B947" s="53"/>
      <c r="C947" s="53"/>
      <c r="D947" s="60"/>
      <c r="E947" s="60"/>
      <c r="F947" s="60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</row>
    <row r="948" spans="1:24">
      <c r="A948" s="53"/>
      <c r="B948" s="53"/>
      <c r="C948" s="53"/>
      <c r="D948" s="60"/>
      <c r="E948" s="60"/>
      <c r="F948" s="60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</row>
    <row r="949" spans="1:24">
      <c r="A949" s="53"/>
      <c r="B949" s="53"/>
      <c r="C949" s="53"/>
      <c r="D949" s="60"/>
      <c r="E949" s="60"/>
      <c r="F949" s="60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</row>
    <row r="950" spans="1:24">
      <c r="A950" s="53"/>
      <c r="B950" s="53"/>
      <c r="C950" s="53"/>
      <c r="D950" s="60"/>
      <c r="E950" s="60"/>
      <c r="F950" s="60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</row>
    <row r="951" spans="1:24">
      <c r="A951" s="53"/>
      <c r="B951" s="53"/>
      <c r="C951" s="53"/>
      <c r="D951" s="60"/>
      <c r="E951" s="60"/>
      <c r="F951" s="60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</row>
    <row r="952" spans="1:24">
      <c r="A952" s="53"/>
      <c r="B952" s="53"/>
      <c r="C952" s="53"/>
      <c r="D952" s="60"/>
      <c r="E952" s="60"/>
      <c r="F952" s="60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</row>
    <row r="953" spans="1:24">
      <c r="A953" s="53"/>
      <c r="B953" s="53"/>
      <c r="C953" s="53"/>
      <c r="D953" s="60"/>
      <c r="E953" s="60"/>
      <c r="F953" s="60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</row>
    <row r="954" spans="1:24">
      <c r="A954" s="53"/>
      <c r="B954" s="53"/>
      <c r="C954" s="53"/>
      <c r="D954" s="60"/>
      <c r="E954" s="60"/>
      <c r="F954" s="60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</row>
    <row r="955" spans="1:24">
      <c r="A955" s="53"/>
      <c r="B955" s="53"/>
      <c r="C955" s="53"/>
      <c r="D955" s="60"/>
      <c r="E955" s="60"/>
      <c r="F955" s="60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</row>
    <row r="956" spans="1:24">
      <c r="A956" s="53"/>
      <c r="B956" s="53"/>
      <c r="C956" s="53"/>
      <c r="D956" s="60"/>
      <c r="E956" s="60"/>
      <c r="F956" s="60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</row>
    <row r="957" spans="1:24">
      <c r="A957" s="53"/>
      <c r="B957" s="53"/>
      <c r="C957" s="53"/>
      <c r="D957" s="60"/>
      <c r="E957" s="60"/>
      <c r="F957" s="60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</row>
    <row r="958" spans="1:24">
      <c r="A958" s="53"/>
      <c r="B958" s="53"/>
      <c r="C958" s="53"/>
      <c r="D958" s="60"/>
      <c r="E958" s="60"/>
      <c r="F958" s="60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</row>
    <row r="959" spans="1:24">
      <c r="A959" s="53"/>
      <c r="B959" s="53"/>
      <c r="C959" s="53"/>
      <c r="D959" s="60"/>
      <c r="E959" s="60"/>
      <c r="F959" s="60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</row>
    <row r="960" spans="1:24">
      <c r="A960" s="53"/>
      <c r="B960" s="53"/>
      <c r="C960" s="53"/>
      <c r="D960" s="60"/>
      <c r="E960" s="60"/>
      <c r="F960" s="60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</row>
    <row r="961" spans="1:24">
      <c r="A961" s="53"/>
      <c r="B961" s="53"/>
      <c r="C961" s="53"/>
      <c r="D961" s="60"/>
      <c r="E961" s="60"/>
      <c r="F961" s="60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</row>
    <row r="962" spans="1:24">
      <c r="A962" s="53"/>
      <c r="B962" s="53"/>
      <c r="C962" s="53"/>
      <c r="D962" s="60"/>
      <c r="E962" s="60"/>
      <c r="F962" s="60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</row>
    <row r="963" spans="1:24">
      <c r="A963" s="53"/>
      <c r="B963" s="53"/>
      <c r="C963" s="53"/>
      <c r="D963" s="60"/>
      <c r="E963" s="60"/>
      <c r="F963" s="60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</row>
    <row r="964" spans="1:24">
      <c r="A964" s="53"/>
      <c r="B964" s="53"/>
      <c r="C964" s="53"/>
      <c r="D964" s="60"/>
      <c r="E964" s="60"/>
      <c r="F964" s="60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</row>
    <row r="965" spans="1:24">
      <c r="A965" s="53"/>
      <c r="B965" s="53"/>
      <c r="C965" s="53"/>
      <c r="D965" s="60"/>
      <c r="E965" s="60"/>
      <c r="F965" s="60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</row>
    <row r="966" spans="1:24">
      <c r="A966" s="53"/>
      <c r="B966" s="53"/>
      <c r="C966" s="53"/>
      <c r="D966" s="60"/>
      <c r="E966" s="60"/>
      <c r="F966" s="60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</row>
    <row r="967" spans="1:24">
      <c r="A967" s="53"/>
      <c r="B967" s="53"/>
      <c r="C967" s="53"/>
      <c r="D967" s="60"/>
      <c r="E967" s="60"/>
      <c r="F967" s="60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</row>
    <row r="968" spans="1:24">
      <c r="A968" s="53"/>
      <c r="B968" s="53"/>
      <c r="C968" s="53"/>
      <c r="D968" s="60"/>
      <c r="E968" s="60"/>
      <c r="F968" s="60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</row>
    <row r="969" spans="1:24">
      <c r="A969" s="53"/>
      <c r="B969" s="53"/>
      <c r="C969" s="53"/>
      <c r="D969" s="60"/>
      <c r="E969" s="60"/>
      <c r="F969" s="60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</row>
    <row r="970" spans="1:24">
      <c r="A970" s="53"/>
      <c r="B970" s="53"/>
      <c r="C970" s="53"/>
      <c r="D970" s="60"/>
      <c r="E970" s="60"/>
      <c r="F970" s="60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</row>
    <row r="971" spans="1:24">
      <c r="A971" s="53"/>
      <c r="B971" s="53"/>
      <c r="C971" s="53"/>
      <c r="D971" s="60"/>
      <c r="E971" s="60"/>
      <c r="F971" s="60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</row>
    <row r="972" spans="1:24">
      <c r="A972" s="53"/>
      <c r="B972" s="53"/>
      <c r="C972" s="53"/>
      <c r="D972" s="60"/>
      <c r="E972" s="60"/>
      <c r="F972" s="60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</row>
    <row r="973" spans="1:24">
      <c r="A973" s="53"/>
      <c r="B973" s="53"/>
      <c r="C973" s="53"/>
      <c r="D973" s="60"/>
      <c r="E973" s="60"/>
      <c r="F973" s="60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</row>
    <row r="974" spans="1:24">
      <c r="A974" s="53"/>
      <c r="B974" s="53"/>
      <c r="C974" s="53"/>
      <c r="D974" s="60"/>
      <c r="E974" s="60"/>
      <c r="F974" s="60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</row>
    <row r="975" spans="1:24">
      <c r="A975" s="53"/>
      <c r="B975" s="53"/>
      <c r="C975" s="53"/>
      <c r="D975" s="60"/>
      <c r="E975" s="60"/>
      <c r="F975" s="60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</row>
    <row r="976" spans="1:24">
      <c r="A976" s="53"/>
      <c r="B976" s="53"/>
      <c r="C976" s="53"/>
      <c r="D976" s="60"/>
      <c r="E976" s="60"/>
      <c r="F976" s="60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</row>
    <row r="977" spans="1:24">
      <c r="A977" s="53"/>
      <c r="B977" s="53"/>
      <c r="C977" s="53"/>
      <c r="D977" s="60"/>
      <c r="E977" s="60"/>
      <c r="F977" s="60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</row>
    <row r="978" spans="1:24">
      <c r="A978" s="53"/>
      <c r="B978" s="53"/>
      <c r="C978" s="53"/>
      <c r="D978" s="60"/>
      <c r="E978" s="60"/>
      <c r="F978" s="60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</row>
    <row r="979" spans="1:24">
      <c r="A979" s="53"/>
      <c r="B979" s="53"/>
      <c r="C979" s="53"/>
      <c r="D979" s="60"/>
      <c r="E979" s="60"/>
      <c r="F979" s="60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</row>
    <row r="980" spans="1:24">
      <c r="A980" s="53"/>
      <c r="B980" s="53"/>
      <c r="C980" s="53"/>
      <c r="D980" s="60"/>
      <c r="E980" s="60"/>
      <c r="F980" s="60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</row>
    <row r="981" spans="1:24">
      <c r="A981" s="53"/>
      <c r="B981" s="53"/>
      <c r="C981" s="53"/>
      <c r="D981" s="60"/>
      <c r="E981" s="60"/>
      <c r="F981" s="60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</row>
    <row r="982" spans="1:24">
      <c r="A982" s="53"/>
      <c r="B982" s="53"/>
      <c r="C982" s="53"/>
      <c r="D982" s="60"/>
      <c r="E982" s="60"/>
      <c r="F982" s="60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</row>
    <row r="983" spans="1:24">
      <c r="A983" s="53"/>
      <c r="B983" s="53"/>
      <c r="C983" s="53"/>
      <c r="D983" s="60"/>
      <c r="E983" s="60"/>
      <c r="F983" s="60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</row>
    <row r="984" spans="1:24">
      <c r="A984" s="53"/>
      <c r="B984" s="53"/>
      <c r="C984" s="53"/>
      <c r="D984" s="60"/>
      <c r="E984" s="60"/>
      <c r="F984" s="60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</row>
    <row r="985" spans="1:24">
      <c r="A985" s="53"/>
      <c r="B985" s="53"/>
      <c r="C985" s="53"/>
      <c r="D985" s="60"/>
      <c r="E985" s="60"/>
      <c r="F985" s="60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</row>
    <row r="986" spans="1:24">
      <c r="A986" s="53"/>
      <c r="B986" s="53"/>
      <c r="C986" s="53"/>
      <c r="D986" s="60"/>
      <c r="E986" s="60"/>
      <c r="F986" s="60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</row>
    <row r="987" spans="1:24">
      <c r="A987" s="53"/>
      <c r="B987" s="53"/>
      <c r="C987" s="53"/>
      <c r="D987" s="60"/>
      <c r="E987" s="60"/>
      <c r="F987" s="60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</row>
    <row r="988" spans="1:24">
      <c r="A988" s="53"/>
      <c r="B988" s="53"/>
      <c r="C988" s="53"/>
      <c r="D988" s="60"/>
      <c r="E988" s="60"/>
      <c r="F988" s="60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</row>
    <row r="989" spans="1:24">
      <c r="A989" s="53"/>
      <c r="B989" s="53"/>
      <c r="C989" s="53"/>
      <c r="D989" s="60"/>
      <c r="E989" s="60"/>
      <c r="F989" s="60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</row>
    <row r="990" spans="1:24">
      <c r="A990" s="53"/>
      <c r="B990" s="53"/>
      <c r="C990" s="53"/>
      <c r="D990" s="60"/>
      <c r="E990" s="60"/>
      <c r="F990" s="60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</row>
    <row r="991" spans="1:24">
      <c r="A991" s="53"/>
      <c r="B991" s="53"/>
      <c r="C991" s="53"/>
      <c r="D991" s="60"/>
      <c r="E991" s="60"/>
      <c r="F991" s="60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</row>
    <row r="992" spans="1:24">
      <c r="A992" s="53"/>
      <c r="B992" s="53"/>
      <c r="C992" s="53"/>
      <c r="D992" s="60"/>
      <c r="E992" s="60"/>
      <c r="F992" s="60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</row>
    <row r="993" spans="1:24">
      <c r="A993" s="53"/>
      <c r="B993" s="53"/>
      <c r="C993" s="53"/>
      <c r="D993" s="60"/>
      <c r="E993" s="60"/>
      <c r="F993" s="60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</row>
    <row r="994" spans="1:24">
      <c r="A994" s="53"/>
      <c r="B994" s="53"/>
      <c r="C994" s="53"/>
      <c r="D994" s="60"/>
      <c r="E994" s="60"/>
      <c r="F994" s="60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</row>
    <row r="995" spans="1:24">
      <c r="A995" s="53"/>
      <c r="B995" s="53"/>
      <c r="C995" s="53"/>
      <c r="D995" s="60"/>
      <c r="E995" s="60"/>
      <c r="F995" s="60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</row>
    <row r="996" spans="1:24">
      <c r="A996" s="53"/>
      <c r="B996" s="53"/>
      <c r="C996" s="53"/>
      <c r="D996" s="60"/>
      <c r="E996" s="60"/>
      <c r="F996" s="60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</row>
    <row r="997" spans="1:24">
      <c r="A997" s="53"/>
      <c r="B997" s="53"/>
      <c r="C997" s="53"/>
      <c r="D997" s="60"/>
      <c r="E997" s="60"/>
      <c r="F997" s="60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</row>
    <row r="998" spans="1:24">
      <c r="A998" s="53"/>
      <c r="B998" s="53"/>
      <c r="C998" s="53"/>
      <c r="D998" s="60"/>
      <c r="E998" s="60"/>
      <c r="F998" s="60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</row>
    <row r="999" spans="1:24">
      <c r="A999" s="53"/>
      <c r="B999" s="53"/>
      <c r="C999" s="53"/>
      <c r="D999" s="60"/>
      <c r="E999" s="60"/>
      <c r="F999" s="60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</row>
    <row r="1000" spans="1:24">
      <c r="A1000" s="53"/>
      <c r="B1000" s="53"/>
      <c r="C1000" s="53"/>
      <c r="D1000" s="60"/>
      <c r="E1000" s="60"/>
      <c r="F1000" s="60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</row>
  </sheetData>
  <mergeCells count="629">
    <mergeCell ref="J345:P345"/>
    <mergeCell ref="J346:P346"/>
    <mergeCell ref="J336:P336"/>
    <mergeCell ref="J337:P337"/>
    <mergeCell ref="J338:P338"/>
    <mergeCell ref="J339:P339"/>
    <mergeCell ref="J340:P340"/>
    <mergeCell ref="J341:P341"/>
    <mergeCell ref="J342:P342"/>
    <mergeCell ref="J343:P343"/>
    <mergeCell ref="J344:P344"/>
    <mergeCell ref="J327:P327"/>
    <mergeCell ref="J328:P328"/>
    <mergeCell ref="J329:P329"/>
    <mergeCell ref="J330:P330"/>
    <mergeCell ref="J331:P331"/>
    <mergeCell ref="J332:P332"/>
    <mergeCell ref="J333:P333"/>
    <mergeCell ref="J334:P334"/>
    <mergeCell ref="J335:P335"/>
    <mergeCell ref="J318:P318"/>
    <mergeCell ref="J319:P319"/>
    <mergeCell ref="J320:P320"/>
    <mergeCell ref="J321:P321"/>
    <mergeCell ref="J322:P322"/>
    <mergeCell ref="J323:P323"/>
    <mergeCell ref="J324:P324"/>
    <mergeCell ref="J325:P325"/>
    <mergeCell ref="J326:P326"/>
    <mergeCell ref="J309:P309"/>
    <mergeCell ref="J310:P310"/>
    <mergeCell ref="J311:P311"/>
    <mergeCell ref="J312:P312"/>
    <mergeCell ref="J313:P313"/>
    <mergeCell ref="J314:P314"/>
    <mergeCell ref="J315:P315"/>
    <mergeCell ref="J316:P316"/>
    <mergeCell ref="J317:P317"/>
    <mergeCell ref="J300:P300"/>
    <mergeCell ref="J301:P301"/>
    <mergeCell ref="J302:P302"/>
    <mergeCell ref="J303:P303"/>
    <mergeCell ref="J304:P304"/>
    <mergeCell ref="J305:P305"/>
    <mergeCell ref="J306:P306"/>
    <mergeCell ref="J307:P307"/>
    <mergeCell ref="J308:P308"/>
    <mergeCell ref="J291:P291"/>
    <mergeCell ref="J292:P292"/>
    <mergeCell ref="J293:P293"/>
    <mergeCell ref="J294:P294"/>
    <mergeCell ref="J295:P295"/>
    <mergeCell ref="J296:P296"/>
    <mergeCell ref="J297:P297"/>
    <mergeCell ref="J298:P298"/>
    <mergeCell ref="J299:P299"/>
    <mergeCell ref="J282:P282"/>
    <mergeCell ref="J283:P283"/>
    <mergeCell ref="J284:P284"/>
    <mergeCell ref="J285:P285"/>
    <mergeCell ref="J286:P286"/>
    <mergeCell ref="J287:P287"/>
    <mergeCell ref="J288:P288"/>
    <mergeCell ref="J289:P289"/>
    <mergeCell ref="J290:P290"/>
    <mergeCell ref="J273:P273"/>
    <mergeCell ref="J274:P274"/>
    <mergeCell ref="J275:P275"/>
    <mergeCell ref="J276:P276"/>
    <mergeCell ref="J277:P277"/>
    <mergeCell ref="J278:P278"/>
    <mergeCell ref="J279:P279"/>
    <mergeCell ref="J280:P280"/>
    <mergeCell ref="J281:P281"/>
    <mergeCell ref="J264:P264"/>
    <mergeCell ref="J265:P265"/>
    <mergeCell ref="J266:P266"/>
    <mergeCell ref="J267:P267"/>
    <mergeCell ref="J268:P268"/>
    <mergeCell ref="J269:P269"/>
    <mergeCell ref="J270:P270"/>
    <mergeCell ref="J271:P271"/>
    <mergeCell ref="J272:P272"/>
    <mergeCell ref="J255:P255"/>
    <mergeCell ref="J256:P256"/>
    <mergeCell ref="J257:P257"/>
    <mergeCell ref="J258:P258"/>
    <mergeCell ref="J259:P259"/>
    <mergeCell ref="J260:P260"/>
    <mergeCell ref="J261:P261"/>
    <mergeCell ref="J262:P262"/>
    <mergeCell ref="J263:P263"/>
    <mergeCell ref="J246:P246"/>
    <mergeCell ref="J247:P247"/>
    <mergeCell ref="J248:P248"/>
    <mergeCell ref="J249:P249"/>
    <mergeCell ref="J250:P250"/>
    <mergeCell ref="J251:P251"/>
    <mergeCell ref="J252:P252"/>
    <mergeCell ref="J253:P253"/>
    <mergeCell ref="J254:P254"/>
    <mergeCell ref="J237:P237"/>
    <mergeCell ref="J238:P238"/>
    <mergeCell ref="J239:P239"/>
    <mergeCell ref="J240:P240"/>
    <mergeCell ref="J241:P241"/>
    <mergeCell ref="J242:P242"/>
    <mergeCell ref="J243:P243"/>
    <mergeCell ref="J244:P244"/>
    <mergeCell ref="J245:P245"/>
    <mergeCell ref="J228:P228"/>
    <mergeCell ref="J229:P229"/>
    <mergeCell ref="J230:P230"/>
    <mergeCell ref="J231:P231"/>
    <mergeCell ref="J232:P232"/>
    <mergeCell ref="J233:P233"/>
    <mergeCell ref="J234:P234"/>
    <mergeCell ref="J235:P235"/>
    <mergeCell ref="J236:P236"/>
    <mergeCell ref="J219:P219"/>
    <mergeCell ref="J220:P220"/>
    <mergeCell ref="J221:P221"/>
    <mergeCell ref="J222:P222"/>
    <mergeCell ref="J223:P223"/>
    <mergeCell ref="J224:P224"/>
    <mergeCell ref="J225:P225"/>
    <mergeCell ref="J226:P226"/>
    <mergeCell ref="J227:P227"/>
    <mergeCell ref="J210:P210"/>
    <mergeCell ref="J211:P211"/>
    <mergeCell ref="J212:P212"/>
    <mergeCell ref="J213:P213"/>
    <mergeCell ref="J214:P214"/>
    <mergeCell ref="J215:P215"/>
    <mergeCell ref="J216:P216"/>
    <mergeCell ref="J217:P217"/>
    <mergeCell ref="J218:P218"/>
    <mergeCell ref="J201:P201"/>
    <mergeCell ref="J202:P202"/>
    <mergeCell ref="J203:P203"/>
    <mergeCell ref="J204:P204"/>
    <mergeCell ref="J205:P205"/>
    <mergeCell ref="J206:P206"/>
    <mergeCell ref="J207:P207"/>
    <mergeCell ref="J208:P208"/>
    <mergeCell ref="J209:P209"/>
    <mergeCell ref="J192:P192"/>
    <mergeCell ref="J193:P193"/>
    <mergeCell ref="J194:P194"/>
    <mergeCell ref="J195:P195"/>
    <mergeCell ref="J196:P196"/>
    <mergeCell ref="J197:P197"/>
    <mergeCell ref="J198:P198"/>
    <mergeCell ref="J199:P199"/>
    <mergeCell ref="J200:P200"/>
    <mergeCell ref="J183:P183"/>
    <mergeCell ref="J184:P184"/>
    <mergeCell ref="J185:P185"/>
    <mergeCell ref="J186:P186"/>
    <mergeCell ref="J187:P187"/>
    <mergeCell ref="J188:P188"/>
    <mergeCell ref="J189:P189"/>
    <mergeCell ref="J190:P190"/>
    <mergeCell ref="J191:P191"/>
    <mergeCell ref="J174:P174"/>
    <mergeCell ref="J175:P175"/>
    <mergeCell ref="J176:P176"/>
    <mergeCell ref="J177:P177"/>
    <mergeCell ref="J178:P178"/>
    <mergeCell ref="J179:P179"/>
    <mergeCell ref="J180:P180"/>
    <mergeCell ref="J181:P181"/>
    <mergeCell ref="J182:P182"/>
    <mergeCell ref="J165:P165"/>
    <mergeCell ref="J166:P166"/>
    <mergeCell ref="J167:P167"/>
    <mergeCell ref="J168:P168"/>
    <mergeCell ref="J169:P169"/>
    <mergeCell ref="J170:P170"/>
    <mergeCell ref="J171:P171"/>
    <mergeCell ref="J172:P172"/>
    <mergeCell ref="J173:P173"/>
    <mergeCell ref="J156:P156"/>
    <mergeCell ref="J157:P157"/>
    <mergeCell ref="J158:P158"/>
    <mergeCell ref="J159:P159"/>
    <mergeCell ref="J160:P160"/>
    <mergeCell ref="J161:P161"/>
    <mergeCell ref="J162:P162"/>
    <mergeCell ref="J163:P163"/>
    <mergeCell ref="J164:P164"/>
    <mergeCell ref="J147:P147"/>
    <mergeCell ref="J148:P148"/>
    <mergeCell ref="J149:P149"/>
    <mergeCell ref="J150:P150"/>
    <mergeCell ref="J151:P151"/>
    <mergeCell ref="J152:P152"/>
    <mergeCell ref="J153:P153"/>
    <mergeCell ref="J154:P154"/>
    <mergeCell ref="J155:P155"/>
    <mergeCell ref="J138:P138"/>
    <mergeCell ref="J139:P139"/>
    <mergeCell ref="J140:P140"/>
    <mergeCell ref="J141:P141"/>
    <mergeCell ref="J142:P142"/>
    <mergeCell ref="J143:P143"/>
    <mergeCell ref="J144:P144"/>
    <mergeCell ref="J145:P145"/>
    <mergeCell ref="J146:P146"/>
    <mergeCell ref="J129:P129"/>
    <mergeCell ref="J130:P130"/>
    <mergeCell ref="J131:P131"/>
    <mergeCell ref="J132:P132"/>
    <mergeCell ref="J133:P133"/>
    <mergeCell ref="J134:P134"/>
    <mergeCell ref="J135:P135"/>
    <mergeCell ref="J136:P136"/>
    <mergeCell ref="J137:P137"/>
    <mergeCell ref="J120:P120"/>
    <mergeCell ref="J121:P121"/>
    <mergeCell ref="J122:P122"/>
    <mergeCell ref="J123:P123"/>
    <mergeCell ref="J124:P124"/>
    <mergeCell ref="J125:P125"/>
    <mergeCell ref="J126:P126"/>
    <mergeCell ref="J127:P127"/>
    <mergeCell ref="J128:P128"/>
    <mergeCell ref="J111:P111"/>
    <mergeCell ref="J112:P112"/>
    <mergeCell ref="J113:P113"/>
    <mergeCell ref="J114:P114"/>
    <mergeCell ref="J115:P115"/>
    <mergeCell ref="J116:P116"/>
    <mergeCell ref="J117:P117"/>
    <mergeCell ref="J118:P118"/>
    <mergeCell ref="J119:P119"/>
    <mergeCell ref="J102:P102"/>
    <mergeCell ref="J103:P103"/>
    <mergeCell ref="J104:P104"/>
    <mergeCell ref="J105:P105"/>
    <mergeCell ref="J106:P106"/>
    <mergeCell ref="J107:P107"/>
    <mergeCell ref="J108:P108"/>
    <mergeCell ref="J109:P109"/>
    <mergeCell ref="J110:P110"/>
    <mergeCell ref="J93:P93"/>
    <mergeCell ref="J94:P94"/>
    <mergeCell ref="J95:P95"/>
    <mergeCell ref="J96:P96"/>
    <mergeCell ref="J97:P97"/>
    <mergeCell ref="J98:P98"/>
    <mergeCell ref="J99:P99"/>
    <mergeCell ref="J100:P100"/>
    <mergeCell ref="J101:P101"/>
    <mergeCell ref="J84:P84"/>
    <mergeCell ref="J85:P85"/>
    <mergeCell ref="J86:P86"/>
    <mergeCell ref="J87:P87"/>
    <mergeCell ref="J88:P88"/>
    <mergeCell ref="J89:P89"/>
    <mergeCell ref="J90:P90"/>
    <mergeCell ref="J91:P91"/>
    <mergeCell ref="J92:P92"/>
    <mergeCell ref="J75:P75"/>
    <mergeCell ref="J76:P76"/>
    <mergeCell ref="J77:P77"/>
    <mergeCell ref="J78:P78"/>
    <mergeCell ref="J79:P79"/>
    <mergeCell ref="J80:P80"/>
    <mergeCell ref="J81:P81"/>
    <mergeCell ref="J82:P82"/>
    <mergeCell ref="J83:P83"/>
    <mergeCell ref="J66:P66"/>
    <mergeCell ref="J67:P67"/>
    <mergeCell ref="J68:P68"/>
    <mergeCell ref="J69:P69"/>
    <mergeCell ref="J70:P70"/>
    <mergeCell ref="J71:P71"/>
    <mergeCell ref="J72:P72"/>
    <mergeCell ref="J73:P73"/>
    <mergeCell ref="J74:P74"/>
    <mergeCell ref="J57:P57"/>
    <mergeCell ref="J58:P58"/>
    <mergeCell ref="J59:P59"/>
    <mergeCell ref="J60:P60"/>
    <mergeCell ref="J61:P61"/>
    <mergeCell ref="J62:P62"/>
    <mergeCell ref="J63:P63"/>
    <mergeCell ref="J64:P64"/>
    <mergeCell ref="J65:P65"/>
    <mergeCell ref="J48:P48"/>
    <mergeCell ref="J49:P49"/>
    <mergeCell ref="J50:P50"/>
    <mergeCell ref="J51:P51"/>
    <mergeCell ref="J52:P52"/>
    <mergeCell ref="J53:P53"/>
    <mergeCell ref="J54:P54"/>
    <mergeCell ref="J55:P55"/>
    <mergeCell ref="J56:P56"/>
    <mergeCell ref="J39:P39"/>
    <mergeCell ref="J40:P40"/>
    <mergeCell ref="J41:P41"/>
    <mergeCell ref="J42:P42"/>
    <mergeCell ref="J43:P43"/>
    <mergeCell ref="J44:P44"/>
    <mergeCell ref="J45:P45"/>
    <mergeCell ref="J46:P46"/>
    <mergeCell ref="J47:P47"/>
    <mergeCell ref="J30:P30"/>
    <mergeCell ref="J31:P31"/>
    <mergeCell ref="J32:P32"/>
    <mergeCell ref="J33:P33"/>
    <mergeCell ref="J34:P34"/>
    <mergeCell ref="J35:P35"/>
    <mergeCell ref="J36:P36"/>
    <mergeCell ref="J37:P37"/>
    <mergeCell ref="J38:P38"/>
    <mergeCell ref="J21:P21"/>
    <mergeCell ref="J22:P22"/>
    <mergeCell ref="J23:P23"/>
    <mergeCell ref="J24:P24"/>
    <mergeCell ref="J25:P25"/>
    <mergeCell ref="J26:P26"/>
    <mergeCell ref="J27:P27"/>
    <mergeCell ref="J28:P28"/>
    <mergeCell ref="J29:P29"/>
    <mergeCell ref="J585:P585"/>
    <mergeCell ref="J586:P586"/>
    <mergeCell ref="J587:P587"/>
    <mergeCell ref="J588:P588"/>
    <mergeCell ref="J589:P589"/>
    <mergeCell ref="J590:P590"/>
    <mergeCell ref="J591:P591"/>
    <mergeCell ref="B3:H3"/>
    <mergeCell ref="J5:P5"/>
    <mergeCell ref="J6:P6"/>
    <mergeCell ref="J7:P7"/>
    <mergeCell ref="J8:P8"/>
    <mergeCell ref="J9:P9"/>
    <mergeCell ref="J10:P10"/>
    <mergeCell ref="J11:P11"/>
    <mergeCell ref="J12:P12"/>
    <mergeCell ref="J13:P13"/>
    <mergeCell ref="J14:P14"/>
    <mergeCell ref="J15:P15"/>
    <mergeCell ref="J16:P16"/>
    <mergeCell ref="J17:P17"/>
    <mergeCell ref="J18:P18"/>
    <mergeCell ref="J19:P19"/>
    <mergeCell ref="J20:P20"/>
    <mergeCell ref="J576:P576"/>
    <mergeCell ref="J577:P577"/>
    <mergeCell ref="J578:P578"/>
    <mergeCell ref="J579:P579"/>
    <mergeCell ref="J580:P580"/>
    <mergeCell ref="J581:P581"/>
    <mergeCell ref="J582:P582"/>
    <mergeCell ref="J583:P583"/>
    <mergeCell ref="J584:P584"/>
    <mergeCell ref="J567:P567"/>
    <mergeCell ref="J568:P568"/>
    <mergeCell ref="J569:P569"/>
    <mergeCell ref="J570:P570"/>
    <mergeCell ref="J571:P571"/>
    <mergeCell ref="J572:P572"/>
    <mergeCell ref="J573:P573"/>
    <mergeCell ref="J574:P574"/>
    <mergeCell ref="J575:P575"/>
    <mergeCell ref="J558:P558"/>
    <mergeCell ref="J559:P559"/>
    <mergeCell ref="J560:P560"/>
    <mergeCell ref="J561:P561"/>
    <mergeCell ref="J562:P562"/>
    <mergeCell ref="J563:P563"/>
    <mergeCell ref="J564:P564"/>
    <mergeCell ref="J565:P565"/>
    <mergeCell ref="J566:P566"/>
    <mergeCell ref="J628:P628"/>
    <mergeCell ref="J629:P629"/>
    <mergeCell ref="J630:P630"/>
    <mergeCell ref="J631:P631"/>
    <mergeCell ref="J632:P632"/>
    <mergeCell ref="J620:P620"/>
    <mergeCell ref="J621:P621"/>
    <mergeCell ref="J622:P622"/>
    <mergeCell ref="J623:P623"/>
    <mergeCell ref="J624:P624"/>
    <mergeCell ref="J625:P625"/>
    <mergeCell ref="J626:P626"/>
    <mergeCell ref="J612:P612"/>
    <mergeCell ref="J613:P613"/>
    <mergeCell ref="J614:P614"/>
    <mergeCell ref="J615:P615"/>
    <mergeCell ref="J616:P616"/>
    <mergeCell ref="J617:P617"/>
    <mergeCell ref="J618:P618"/>
    <mergeCell ref="J619:P619"/>
    <mergeCell ref="J627:P627"/>
    <mergeCell ref="J603:P603"/>
    <mergeCell ref="J604:P604"/>
    <mergeCell ref="J605:P605"/>
    <mergeCell ref="J606:P606"/>
    <mergeCell ref="J607:P607"/>
    <mergeCell ref="J608:P608"/>
    <mergeCell ref="J609:P609"/>
    <mergeCell ref="J610:P610"/>
    <mergeCell ref="J611:P611"/>
    <mergeCell ref="J594:P594"/>
    <mergeCell ref="J595:P595"/>
    <mergeCell ref="J596:P596"/>
    <mergeCell ref="J597:P597"/>
    <mergeCell ref="J598:P598"/>
    <mergeCell ref="J599:P599"/>
    <mergeCell ref="J600:P600"/>
    <mergeCell ref="J601:P601"/>
    <mergeCell ref="J602:P602"/>
    <mergeCell ref="J536:P536"/>
    <mergeCell ref="J537:P537"/>
    <mergeCell ref="J538:P538"/>
    <mergeCell ref="J539:P539"/>
    <mergeCell ref="J540:P540"/>
    <mergeCell ref="J541:P541"/>
    <mergeCell ref="J542:P542"/>
    <mergeCell ref="J592:P592"/>
    <mergeCell ref="J593:P593"/>
    <mergeCell ref="J543:P543"/>
    <mergeCell ref="J544:P544"/>
    <mergeCell ref="J545:P545"/>
    <mergeCell ref="J546:P546"/>
    <mergeCell ref="J547:P547"/>
    <mergeCell ref="J548:P548"/>
    <mergeCell ref="J549:P549"/>
    <mergeCell ref="J550:P550"/>
    <mergeCell ref="J551:P551"/>
    <mergeCell ref="J552:P552"/>
    <mergeCell ref="J553:P553"/>
    <mergeCell ref="J554:P554"/>
    <mergeCell ref="J555:P555"/>
    <mergeCell ref="J556:P556"/>
    <mergeCell ref="J557:P557"/>
    <mergeCell ref="J527:P527"/>
    <mergeCell ref="J528:P528"/>
    <mergeCell ref="J529:P529"/>
    <mergeCell ref="J530:P530"/>
    <mergeCell ref="J531:P531"/>
    <mergeCell ref="J532:P532"/>
    <mergeCell ref="J533:P533"/>
    <mergeCell ref="J534:P534"/>
    <mergeCell ref="J535:P535"/>
    <mergeCell ref="J518:P518"/>
    <mergeCell ref="J519:P519"/>
    <mergeCell ref="J520:P520"/>
    <mergeCell ref="J521:P521"/>
    <mergeCell ref="J522:P522"/>
    <mergeCell ref="J523:P523"/>
    <mergeCell ref="J524:P524"/>
    <mergeCell ref="J525:P525"/>
    <mergeCell ref="J526:P526"/>
    <mergeCell ref="J509:P509"/>
    <mergeCell ref="J510:P510"/>
    <mergeCell ref="J511:P511"/>
    <mergeCell ref="J512:P512"/>
    <mergeCell ref="J513:P513"/>
    <mergeCell ref="J514:P514"/>
    <mergeCell ref="J515:P515"/>
    <mergeCell ref="J516:P516"/>
    <mergeCell ref="J517:P517"/>
    <mergeCell ref="J500:P500"/>
    <mergeCell ref="J501:P501"/>
    <mergeCell ref="J502:P502"/>
    <mergeCell ref="J503:P503"/>
    <mergeCell ref="J504:P504"/>
    <mergeCell ref="J505:P505"/>
    <mergeCell ref="J506:P506"/>
    <mergeCell ref="J507:P507"/>
    <mergeCell ref="J508:P508"/>
    <mergeCell ref="J491:P491"/>
    <mergeCell ref="J492:P492"/>
    <mergeCell ref="J493:P493"/>
    <mergeCell ref="J494:P494"/>
    <mergeCell ref="J495:P495"/>
    <mergeCell ref="J496:P496"/>
    <mergeCell ref="J497:P497"/>
    <mergeCell ref="J498:P498"/>
    <mergeCell ref="J499:P499"/>
    <mergeCell ref="J482:P482"/>
    <mergeCell ref="J483:P483"/>
    <mergeCell ref="J484:P484"/>
    <mergeCell ref="J485:P485"/>
    <mergeCell ref="J486:P486"/>
    <mergeCell ref="J487:P487"/>
    <mergeCell ref="J488:P488"/>
    <mergeCell ref="J489:P489"/>
    <mergeCell ref="J490:P490"/>
    <mergeCell ref="J473:P473"/>
    <mergeCell ref="J474:P474"/>
    <mergeCell ref="J475:P475"/>
    <mergeCell ref="J476:P476"/>
    <mergeCell ref="J477:P477"/>
    <mergeCell ref="J478:P478"/>
    <mergeCell ref="J479:P479"/>
    <mergeCell ref="J480:P480"/>
    <mergeCell ref="J481:P481"/>
    <mergeCell ref="J464:P464"/>
    <mergeCell ref="J465:P465"/>
    <mergeCell ref="J466:P466"/>
    <mergeCell ref="J467:P467"/>
    <mergeCell ref="J468:P468"/>
    <mergeCell ref="J469:P469"/>
    <mergeCell ref="J470:P470"/>
    <mergeCell ref="J471:P471"/>
    <mergeCell ref="J472:P472"/>
    <mergeCell ref="J455:P455"/>
    <mergeCell ref="J456:P456"/>
    <mergeCell ref="J457:P457"/>
    <mergeCell ref="J458:P458"/>
    <mergeCell ref="J459:P459"/>
    <mergeCell ref="J460:P460"/>
    <mergeCell ref="J461:P461"/>
    <mergeCell ref="J462:P462"/>
    <mergeCell ref="J463:P463"/>
    <mergeCell ref="J446:P446"/>
    <mergeCell ref="J447:P447"/>
    <mergeCell ref="J448:P448"/>
    <mergeCell ref="J449:P449"/>
    <mergeCell ref="J450:P450"/>
    <mergeCell ref="J451:P451"/>
    <mergeCell ref="J452:P452"/>
    <mergeCell ref="J453:P453"/>
    <mergeCell ref="J454:P454"/>
    <mergeCell ref="J437:P437"/>
    <mergeCell ref="J438:P438"/>
    <mergeCell ref="J439:P439"/>
    <mergeCell ref="J440:P440"/>
    <mergeCell ref="J441:P441"/>
    <mergeCell ref="J442:P442"/>
    <mergeCell ref="J443:P443"/>
    <mergeCell ref="J444:P444"/>
    <mergeCell ref="J445:P445"/>
    <mergeCell ref="J428:P428"/>
    <mergeCell ref="J429:P429"/>
    <mergeCell ref="J430:P430"/>
    <mergeCell ref="J431:P431"/>
    <mergeCell ref="J432:P432"/>
    <mergeCell ref="J433:P433"/>
    <mergeCell ref="J434:P434"/>
    <mergeCell ref="J435:P435"/>
    <mergeCell ref="J436:P436"/>
    <mergeCell ref="J419:P419"/>
    <mergeCell ref="J420:P420"/>
    <mergeCell ref="J421:P421"/>
    <mergeCell ref="J422:P422"/>
    <mergeCell ref="J423:P423"/>
    <mergeCell ref="J424:P424"/>
    <mergeCell ref="J425:P425"/>
    <mergeCell ref="J426:P426"/>
    <mergeCell ref="J427:P427"/>
    <mergeCell ref="J410:P410"/>
    <mergeCell ref="J411:P411"/>
    <mergeCell ref="J412:P412"/>
    <mergeCell ref="J413:P413"/>
    <mergeCell ref="J414:P414"/>
    <mergeCell ref="J415:P415"/>
    <mergeCell ref="J416:P416"/>
    <mergeCell ref="J417:P417"/>
    <mergeCell ref="J418:P418"/>
    <mergeCell ref="J401:P401"/>
    <mergeCell ref="J402:P402"/>
    <mergeCell ref="J403:P403"/>
    <mergeCell ref="J404:P404"/>
    <mergeCell ref="J405:P405"/>
    <mergeCell ref="J406:P406"/>
    <mergeCell ref="J407:P407"/>
    <mergeCell ref="J408:P408"/>
    <mergeCell ref="J409:P409"/>
    <mergeCell ref="J392:P392"/>
    <mergeCell ref="J393:P393"/>
    <mergeCell ref="J394:P394"/>
    <mergeCell ref="J395:P395"/>
    <mergeCell ref="J396:P396"/>
    <mergeCell ref="J397:P397"/>
    <mergeCell ref="J398:P398"/>
    <mergeCell ref="J399:P399"/>
    <mergeCell ref="J400:P400"/>
    <mergeCell ref="J383:P383"/>
    <mergeCell ref="J384:P384"/>
    <mergeCell ref="J385:P385"/>
    <mergeCell ref="J386:P386"/>
    <mergeCell ref="J387:P387"/>
    <mergeCell ref="J388:P388"/>
    <mergeCell ref="J389:P389"/>
    <mergeCell ref="J390:P390"/>
    <mergeCell ref="J391:P391"/>
    <mergeCell ref="J374:P374"/>
    <mergeCell ref="J375:P375"/>
    <mergeCell ref="J376:P376"/>
    <mergeCell ref="J377:P377"/>
    <mergeCell ref="J378:P378"/>
    <mergeCell ref="J379:P379"/>
    <mergeCell ref="J380:P380"/>
    <mergeCell ref="J381:P381"/>
    <mergeCell ref="J382:P382"/>
    <mergeCell ref="J365:P365"/>
    <mergeCell ref="J366:P366"/>
    <mergeCell ref="J367:P367"/>
    <mergeCell ref="J368:P368"/>
    <mergeCell ref="J369:P369"/>
    <mergeCell ref="J370:P370"/>
    <mergeCell ref="J371:P371"/>
    <mergeCell ref="J372:P372"/>
    <mergeCell ref="J373:P373"/>
    <mergeCell ref="J356:P356"/>
    <mergeCell ref="J357:P357"/>
    <mergeCell ref="J358:P358"/>
    <mergeCell ref="J359:P359"/>
    <mergeCell ref="J360:P360"/>
    <mergeCell ref="J361:P361"/>
    <mergeCell ref="J362:P362"/>
    <mergeCell ref="J363:P363"/>
    <mergeCell ref="J364:P364"/>
    <mergeCell ref="J347:P347"/>
    <mergeCell ref="J348:P348"/>
    <mergeCell ref="J349:P349"/>
    <mergeCell ref="J350:P350"/>
    <mergeCell ref="J351:P351"/>
    <mergeCell ref="J352:P352"/>
    <mergeCell ref="J353:P353"/>
    <mergeCell ref="J354:P354"/>
    <mergeCell ref="J355:P3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8"/>
  <sheetViews>
    <sheetView workbookViewId="0"/>
  </sheetViews>
  <sheetFormatPr defaultColWidth="12.6328125" defaultRowHeight="15.75" customHeight="1"/>
  <cols>
    <col min="2" max="2" width="9" customWidth="1"/>
    <col min="3" max="3" width="10" customWidth="1"/>
    <col min="7" max="7" width="93.7265625" customWidth="1"/>
  </cols>
  <sheetData>
    <row r="1" spans="1:2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  <c r="C2" s="7"/>
      <c r="D2" s="7"/>
      <c r="E2" s="7"/>
      <c r="F2" s="7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2"/>
      <c r="B3" s="91" t="s">
        <v>3878</v>
      </c>
      <c r="C3" s="84"/>
      <c r="D3" s="84"/>
      <c r="E3" s="85"/>
      <c r="F3" s="7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2"/>
      <c r="B4" s="24" t="s">
        <v>882</v>
      </c>
      <c r="C4" s="24" t="s">
        <v>528</v>
      </c>
      <c r="D4" s="72" t="s">
        <v>3879</v>
      </c>
      <c r="E4" s="25" t="s">
        <v>2</v>
      </c>
      <c r="F4" s="7"/>
      <c r="G4" s="4"/>
      <c r="H4" s="4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7"/>
      <c r="B5" s="20" t="s">
        <v>946</v>
      </c>
      <c r="C5" s="20" t="s">
        <v>56</v>
      </c>
      <c r="D5" s="73" t="s">
        <v>3880</v>
      </c>
      <c r="E5" s="20" t="s">
        <v>3881</v>
      </c>
      <c r="F5" s="7"/>
      <c r="G5" s="4" t="str">
        <f t="shared" ref="G5:G18" si="0">"INSERT INTO BT_GA VALUES ('"&amp;B5&amp;"', '"&amp;C5&amp;"', '"&amp;D5&amp;"', '"&amp;E5&amp;"');"</f>
        <v>INSERT INTO BT_GA VALUES ('D0002', 'G0001', '2025-02-03', 'Hoàn thành');</v>
      </c>
      <c r="H5" s="4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7"/>
      <c r="B6" s="20" t="s">
        <v>946</v>
      </c>
      <c r="C6" s="20" t="s">
        <v>533</v>
      </c>
      <c r="D6" s="73" t="s">
        <v>3882</v>
      </c>
      <c r="E6" s="20" t="s">
        <v>3883</v>
      </c>
      <c r="F6" s="7"/>
      <c r="G6" s="4" t="str">
        <f t="shared" si="0"/>
        <v>INSERT INTO BT_GA VALUES ('D0002', 'G0002', '2025-04-04', 'Đang thực hiện');</v>
      </c>
      <c r="H6" s="4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7"/>
      <c r="B7" s="20" t="s">
        <v>946</v>
      </c>
      <c r="C7" s="20" t="s">
        <v>536</v>
      </c>
      <c r="D7" s="73" t="s">
        <v>3884</v>
      </c>
      <c r="E7" s="20" t="s">
        <v>3885</v>
      </c>
      <c r="F7" s="7"/>
      <c r="G7" s="4" t="str">
        <f t="shared" si="0"/>
        <v>INSERT INTO BT_GA VALUES ('D0002', 'G0003', '2025-07-23', 'Chưa bắt đầu');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7"/>
      <c r="B8" s="20" t="s">
        <v>946</v>
      </c>
      <c r="C8" s="20" t="s">
        <v>538</v>
      </c>
      <c r="D8" s="73" t="s">
        <v>3886</v>
      </c>
      <c r="E8" s="20" t="s">
        <v>3881</v>
      </c>
      <c r="F8" s="7"/>
      <c r="G8" s="4" t="str">
        <f t="shared" si="0"/>
        <v>INSERT INTO BT_GA VALUES ('D0002', 'G0004', '2024-12-29', 'Hoàn thành');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7"/>
      <c r="B9" s="20" t="s">
        <v>2139</v>
      </c>
      <c r="C9" s="20" t="s">
        <v>73</v>
      </c>
      <c r="D9" s="73" t="s">
        <v>3887</v>
      </c>
      <c r="E9" s="20" t="s">
        <v>3881</v>
      </c>
      <c r="F9" s="7"/>
      <c r="G9" s="4" t="str">
        <f t="shared" si="0"/>
        <v>INSERT INTO BT_GA VALUES ('D0005', 'G0005', '2025-01-03', 'Hoàn thành');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7"/>
      <c r="B10" s="20" t="s">
        <v>2139</v>
      </c>
      <c r="C10" s="20" t="s">
        <v>543</v>
      </c>
      <c r="D10" s="73" t="s">
        <v>3888</v>
      </c>
      <c r="E10" s="20" t="s">
        <v>3883</v>
      </c>
      <c r="F10" s="7"/>
      <c r="G10" s="4" t="str">
        <f t="shared" si="0"/>
        <v>INSERT INTO BT_GA VALUES ('D0005', 'G0006', '2025-04-05', 'Đang thực hiện');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7"/>
      <c r="B11" s="20" t="s">
        <v>2139</v>
      </c>
      <c r="C11" s="20" t="s">
        <v>546</v>
      </c>
      <c r="D11" s="73" t="s">
        <v>3889</v>
      </c>
      <c r="E11" s="20" t="s">
        <v>3885</v>
      </c>
      <c r="F11" s="7"/>
      <c r="G11" s="4" t="str">
        <f t="shared" si="0"/>
        <v>INSERT INTO BT_GA VALUES ('D0005', 'G0007', '2025-05-28', 'Chưa bắt đầu');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7"/>
      <c r="B12" s="20" t="s">
        <v>2324</v>
      </c>
      <c r="C12" s="20" t="s">
        <v>548</v>
      </c>
      <c r="D12" s="73" t="s">
        <v>3890</v>
      </c>
      <c r="E12" s="20" t="s">
        <v>3881</v>
      </c>
      <c r="F12" s="7"/>
      <c r="G12" s="4" t="str">
        <f t="shared" si="0"/>
        <v>INSERT INTO BT_GA VALUES ('D0008', 'G0008', '2025-03-09', 'Hoàn thành');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7"/>
      <c r="B13" s="20" t="s">
        <v>2324</v>
      </c>
      <c r="C13" s="20" t="s">
        <v>551</v>
      </c>
      <c r="D13" s="73" t="s">
        <v>3882</v>
      </c>
      <c r="E13" s="20" t="s">
        <v>3883</v>
      </c>
      <c r="F13" s="7"/>
      <c r="G13" s="4" t="str">
        <f t="shared" si="0"/>
        <v>INSERT INTO BT_GA VALUES ('D0008', 'G0009', '2025-04-04', 'Đang thực hiện');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7"/>
      <c r="B14" s="20" t="s">
        <v>2324</v>
      </c>
      <c r="C14" s="20" t="s">
        <v>554</v>
      </c>
      <c r="D14" s="73" t="s">
        <v>3891</v>
      </c>
      <c r="E14" s="20" t="s">
        <v>3885</v>
      </c>
      <c r="F14" s="7"/>
      <c r="G14" s="4" t="str">
        <f t="shared" si="0"/>
        <v>INSERT INTO BT_GA VALUES ('D0008', 'G0010', '2025-06-27', 'Chưa bắt đầu');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7"/>
      <c r="B15" s="20" t="s">
        <v>2324</v>
      </c>
      <c r="C15" s="20" t="s">
        <v>556</v>
      </c>
      <c r="D15" s="73" t="s">
        <v>3892</v>
      </c>
      <c r="E15" s="20" t="s">
        <v>3881</v>
      </c>
      <c r="F15" s="7"/>
      <c r="G15" s="4" t="str">
        <f t="shared" si="0"/>
        <v>INSERT INTO BT_GA VALUES ('D0008', 'G0011', '2025-01-10', 'Hoàn thành');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7"/>
      <c r="B16" s="20" t="s">
        <v>2830</v>
      </c>
      <c r="C16" s="20" t="s">
        <v>559</v>
      </c>
      <c r="D16" s="73" t="s">
        <v>3893</v>
      </c>
      <c r="E16" s="20" t="s">
        <v>3883</v>
      </c>
      <c r="F16" s="7"/>
      <c r="G16" s="4" t="str">
        <f t="shared" si="0"/>
        <v>INSERT INTO BT_GA VALUES ('D0011', 'G0012', '2025-04-11', 'Đang thực hiện');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7"/>
      <c r="B17" s="20" t="s">
        <v>2830</v>
      </c>
      <c r="C17" s="20" t="s">
        <v>562</v>
      </c>
      <c r="D17" s="73" t="s">
        <v>47</v>
      </c>
      <c r="E17" s="20" t="s">
        <v>3885</v>
      </c>
      <c r="F17" s="7"/>
      <c r="G17" s="4" t="str">
        <f t="shared" si="0"/>
        <v>INSERT INTO BT_GA VALUES ('D0011', 'G0013', '2025-07-20', 'Chưa bắt đầu');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7"/>
      <c r="B18" s="74" t="s">
        <v>2830</v>
      </c>
      <c r="C18" s="20" t="s">
        <v>57</v>
      </c>
      <c r="D18" s="75" t="s">
        <v>3894</v>
      </c>
      <c r="E18" s="20" t="s">
        <v>3881</v>
      </c>
      <c r="F18" s="7"/>
      <c r="G18" s="4" t="str">
        <f t="shared" si="0"/>
        <v>INSERT INTO BT_GA VALUES ('D0011', 'G0014', '2025-12-30', 'Hoàn thành');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59"/>
      <c r="C19" s="59"/>
      <c r="D19" s="59"/>
      <c r="E19" s="5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</sheetData>
  <mergeCells count="1">
    <mergeCell ref="B3:E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4"/>
  <sheetViews>
    <sheetView workbookViewId="0"/>
  </sheetViews>
  <sheetFormatPr defaultColWidth="12.6328125" defaultRowHeight="15.75" customHeight="1"/>
  <cols>
    <col min="11" max="11" width="41.6328125" customWidth="1"/>
  </cols>
  <sheetData>
    <row r="1" spans="1:2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83" t="s">
        <v>3895</v>
      </c>
      <c r="C3" s="84"/>
      <c r="D3" s="84"/>
      <c r="E3" s="8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3" t="s">
        <v>882</v>
      </c>
      <c r="C4" s="3" t="s">
        <v>27</v>
      </c>
      <c r="D4" s="3" t="s">
        <v>3879</v>
      </c>
      <c r="E4" s="3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/>
      <c r="B5" s="5" t="s">
        <v>910</v>
      </c>
      <c r="C5" s="5" t="s">
        <v>30</v>
      </c>
      <c r="D5" s="76" t="s">
        <v>3880</v>
      </c>
      <c r="E5" s="5" t="s">
        <v>3881</v>
      </c>
      <c r="F5" s="7"/>
      <c r="G5" s="81" t="str">
        <f t="shared" ref="G5:G14" si="0">"INSERT INTO BT_TUYEN VALUES ('"&amp;B5&amp;"', '"&amp;C5&amp;"', '"&amp;D5&amp;"', '"&amp;E5&amp;"');"</f>
        <v>INSERT INTO BT_TUYEN VALUES ('D0003', 'MT001', '2025-02-03', 'Hoàn thành');</v>
      </c>
      <c r="H5" s="82"/>
      <c r="I5" s="82"/>
      <c r="J5" s="82"/>
      <c r="K5" s="8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5" t="s">
        <v>910</v>
      </c>
      <c r="C6" s="5" t="s">
        <v>33</v>
      </c>
      <c r="D6" s="76" t="s">
        <v>3896</v>
      </c>
      <c r="E6" s="5" t="s">
        <v>3885</v>
      </c>
      <c r="F6" s="7"/>
      <c r="G6" s="81" t="str">
        <f t="shared" si="0"/>
        <v>INSERT INTO BT_TUYEN VALUES ('D0003', 'MT003', '2025-10-08', 'Chưa bắt đầu');</v>
      </c>
      <c r="H6" s="82"/>
      <c r="I6" s="82"/>
      <c r="J6" s="82"/>
      <c r="K6" s="8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5" t="s">
        <v>910</v>
      </c>
      <c r="C7" s="5" t="s">
        <v>35</v>
      </c>
      <c r="D7" s="76" t="s">
        <v>3897</v>
      </c>
      <c r="E7" s="5" t="s">
        <v>3885</v>
      </c>
      <c r="F7" s="7"/>
      <c r="G7" s="81" t="str">
        <f t="shared" si="0"/>
        <v>INSERT INTO BT_TUYEN VALUES ('D0003', 'MT002', '2025-06-06', 'Chưa bắt đầu');</v>
      </c>
      <c r="H7" s="82"/>
      <c r="I7" s="82"/>
      <c r="J7" s="82"/>
      <c r="K7" s="8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5" t="s">
        <v>2548</v>
      </c>
      <c r="C8" s="5" t="s">
        <v>33</v>
      </c>
      <c r="D8" s="76" t="s">
        <v>3898</v>
      </c>
      <c r="E8" s="5" t="s">
        <v>3881</v>
      </c>
      <c r="F8" s="7"/>
      <c r="G8" s="81" t="str">
        <f t="shared" si="0"/>
        <v>INSERT INTO BT_TUYEN VALUES ('D0006', 'MT003', '2025-02-28', 'Hoàn thành');</v>
      </c>
      <c r="H8" s="82"/>
      <c r="I8" s="82"/>
      <c r="J8" s="82"/>
      <c r="K8" s="8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5" t="s">
        <v>2548</v>
      </c>
      <c r="C9" s="5" t="s">
        <v>38</v>
      </c>
      <c r="D9" s="76" t="s">
        <v>3899</v>
      </c>
      <c r="E9" s="5" t="s">
        <v>3881</v>
      </c>
      <c r="F9" s="7"/>
      <c r="G9" s="81" t="str">
        <f t="shared" si="0"/>
        <v>INSERT INTO BT_TUYEN VALUES ('D0006', 'MT004', '2024-12-31', 'Hoàn thành');</v>
      </c>
      <c r="H9" s="82"/>
      <c r="I9" s="82"/>
      <c r="J9" s="82"/>
      <c r="K9" s="8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5" t="s">
        <v>2548</v>
      </c>
      <c r="C10" s="5" t="s">
        <v>43</v>
      </c>
      <c r="D10" s="76" t="s">
        <v>3900</v>
      </c>
      <c r="E10" s="5" t="s">
        <v>3901</v>
      </c>
      <c r="F10" s="7"/>
      <c r="G10" s="81" t="str">
        <f t="shared" si="0"/>
        <v>INSERT INTO BT_TUYEN VALUES ('D0006', 'MT006', '2025-05-05', 'Chưa bắt dầu');</v>
      </c>
      <c r="H10" s="82"/>
      <c r="I10" s="82"/>
      <c r="J10" s="82"/>
      <c r="K10" s="8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5" t="s">
        <v>2218</v>
      </c>
      <c r="C11" s="5" t="s">
        <v>34</v>
      </c>
      <c r="D11" s="76" t="s">
        <v>3902</v>
      </c>
      <c r="E11" s="5" t="s">
        <v>3885</v>
      </c>
      <c r="F11" s="7"/>
      <c r="G11" s="81" t="str">
        <f t="shared" si="0"/>
        <v>INSERT INTO BT_TUYEN VALUES ('D0009', 'MT005', '2025-07-07', 'Chưa bắt đầu');</v>
      </c>
      <c r="H11" s="82"/>
      <c r="I11" s="82"/>
      <c r="J11" s="82"/>
      <c r="K11" s="8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5" t="s">
        <v>2218</v>
      </c>
      <c r="C12" s="5" t="s">
        <v>43</v>
      </c>
      <c r="D12" s="76" t="s">
        <v>3903</v>
      </c>
      <c r="E12" s="5" t="s">
        <v>3881</v>
      </c>
      <c r="F12" s="7"/>
      <c r="G12" s="81" t="str">
        <f t="shared" si="0"/>
        <v>INSERT INTO BT_TUYEN VALUES ('D0009', 'MT006', '2025-01-08', 'Hoàn thành');</v>
      </c>
      <c r="H12" s="82"/>
      <c r="I12" s="82"/>
      <c r="J12" s="82"/>
      <c r="K12" s="8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5" t="s">
        <v>2793</v>
      </c>
      <c r="C13" s="5" t="s">
        <v>44</v>
      </c>
      <c r="D13" s="76" t="s">
        <v>3904</v>
      </c>
      <c r="E13" s="5" t="s">
        <v>3881</v>
      </c>
      <c r="F13" s="7"/>
      <c r="G13" s="81" t="str">
        <f t="shared" si="0"/>
        <v>INSERT INTO BT_TUYEN VALUES ('D0012', 'MT007', '2025-03-05', 'Hoàn thành');</v>
      </c>
      <c r="H13" s="82"/>
      <c r="I13" s="82"/>
      <c r="J13" s="82"/>
      <c r="K13" s="8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5" t="s">
        <v>2793</v>
      </c>
      <c r="C14" s="5" t="s">
        <v>45</v>
      </c>
      <c r="D14" s="76" t="s">
        <v>3905</v>
      </c>
      <c r="E14" s="5" t="s">
        <v>3885</v>
      </c>
      <c r="F14" s="7"/>
      <c r="G14" s="81" t="str">
        <f t="shared" si="0"/>
        <v>INSERT INTO BT_TUYEN VALUES ('D0012', 'MT008', '2025-08-23', 'Chưa bắt đầu');</v>
      </c>
      <c r="H14" s="82"/>
      <c r="I14" s="82"/>
      <c r="J14" s="82"/>
      <c r="K14" s="8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11">
    <mergeCell ref="G11:K11"/>
    <mergeCell ref="G12:K12"/>
    <mergeCell ref="G13:K13"/>
    <mergeCell ref="G14:K14"/>
    <mergeCell ref="B3:E3"/>
    <mergeCell ref="G5:K5"/>
    <mergeCell ref="G6:K6"/>
    <mergeCell ref="G7:K7"/>
    <mergeCell ref="G8:K8"/>
    <mergeCell ref="G9:K9"/>
    <mergeCell ref="G10:K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6"/>
  <sheetViews>
    <sheetView workbookViewId="0"/>
  </sheetViews>
  <sheetFormatPr defaultColWidth="12.6328125" defaultRowHeight="15.75" customHeight="1"/>
  <cols>
    <col min="11" max="11" width="38.6328125" customWidth="1"/>
  </cols>
  <sheetData>
    <row r="1" spans="1:26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/>
      <c r="B4" s="83" t="s">
        <v>3906</v>
      </c>
      <c r="C4" s="84"/>
      <c r="D4" s="84"/>
      <c r="E4" s="8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/>
      <c r="B5" s="3" t="s">
        <v>882</v>
      </c>
      <c r="C5" s="3" t="s">
        <v>467</v>
      </c>
      <c r="D5" s="3" t="s">
        <v>3879</v>
      </c>
      <c r="E5" s="3" t="s">
        <v>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5" t="s">
        <v>901</v>
      </c>
      <c r="C6" s="5" t="s">
        <v>477</v>
      </c>
      <c r="D6" s="6" t="s">
        <v>3907</v>
      </c>
      <c r="E6" s="5" t="s">
        <v>3883</v>
      </c>
      <c r="F6" s="7"/>
      <c r="G6" s="81" t="str">
        <f t="shared" ref="G6:G14" si="0">"INSERT INTO BT_TAU VALUES ('"&amp;B6&amp;"', '"&amp;C6&amp;"', '"&amp;D6&amp;"', '"&amp;E6&amp;"');"</f>
        <v>INSERT INTO BT_TAU VALUES ('D0001', 'T0002', '2025-04-03', 'Đang thực hiện');</v>
      </c>
      <c r="H6" s="82"/>
      <c r="I6" s="82"/>
      <c r="J6" s="82"/>
      <c r="K6" s="8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5" t="s">
        <v>901</v>
      </c>
      <c r="C7" s="5" t="s">
        <v>483</v>
      </c>
      <c r="D7" s="6" t="s">
        <v>3899</v>
      </c>
      <c r="E7" s="5" t="s">
        <v>3881</v>
      </c>
      <c r="F7" s="7"/>
      <c r="G7" s="81" t="str">
        <f t="shared" si="0"/>
        <v>INSERT INTO BT_TAU VALUES ('D0001', 'T0004', '2024-12-31', 'Hoàn thành');</v>
      </c>
      <c r="H7" s="82"/>
      <c r="I7" s="82"/>
      <c r="J7" s="82"/>
      <c r="K7" s="8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5" t="s">
        <v>2135</v>
      </c>
      <c r="C8" s="5" t="s">
        <v>496</v>
      </c>
      <c r="D8" s="6" t="s">
        <v>3908</v>
      </c>
      <c r="E8" s="5" t="s">
        <v>3881</v>
      </c>
      <c r="F8" s="7"/>
      <c r="G8" s="81" t="str">
        <f t="shared" si="0"/>
        <v>INSERT INTO BT_TAU VALUES ('D0004', 'T0008', '2025-01-01', 'Hoàn thành');</v>
      </c>
      <c r="H8" s="82"/>
      <c r="I8" s="82"/>
      <c r="J8" s="82"/>
      <c r="K8" s="8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5" t="s">
        <v>2135</v>
      </c>
      <c r="C9" s="5" t="s">
        <v>491</v>
      </c>
      <c r="D9" s="6" t="s">
        <v>3909</v>
      </c>
      <c r="E9" s="5" t="s">
        <v>3910</v>
      </c>
      <c r="F9" s="7"/>
      <c r="G9" s="81" t="str">
        <f t="shared" si="0"/>
        <v>INSERT INTO BT_TAU VALUES ('D0004', 'T0006', '2025-03-02', 'Tạm dừng');</v>
      </c>
      <c r="H9" s="82"/>
      <c r="I9" s="82"/>
      <c r="J9" s="82"/>
      <c r="K9" s="8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5" t="s">
        <v>2135</v>
      </c>
      <c r="C10" s="5" t="s">
        <v>505</v>
      </c>
      <c r="D10" s="6" t="s">
        <v>3911</v>
      </c>
      <c r="E10" s="5" t="s">
        <v>3910</v>
      </c>
      <c r="F10" s="7"/>
      <c r="G10" s="81" t="str">
        <f t="shared" si="0"/>
        <v>INSERT INTO BT_TAU VALUES ('D0004', 'T0011', '2025-02-14', 'Tạm dừng');</v>
      </c>
      <c r="H10" s="82"/>
      <c r="I10" s="82"/>
      <c r="J10" s="82"/>
      <c r="K10" s="8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5" t="s">
        <v>2457</v>
      </c>
      <c r="C11" s="5" t="s">
        <v>480</v>
      </c>
      <c r="D11" s="6" t="s">
        <v>3900</v>
      </c>
      <c r="E11" s="5" t="s">
        <v>3885</v>
      </c>
      <c r="F11" s="7"/>
      <c r="G11" s="81" t="str">
        <f t="shared" si="0"/>
        <v>INSERT INTO BT_TAU VALUES ('D0007', 'T0003', '2025-05-05', 'Chưa bắt đầu');</v>
      </c>
      <c r="H11" s="82"/>
      <c r="I11" s="82"/>
      <c r="J11" s="82"/>
      <c r="K11" s="8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5" t="s">
        <v>2457</v>
      </c>
      <c r="C12" s="5" t="s">
        <v>513</v>
      </c>
      <c r="D12" s="6" t="s">
        <v>3912</v>
      </c>
      <c r="E12" s="5" t="s">
        <v>3881</v>
      </c>
      <c r="F12" s="7"/>
      <c r="G12" s="81" t="str">
        <f t="shared" si="0"/>
        <v>INSERT INTO BT_TAU VALUES ('D0007', 'T0014', '2025-03-03', 'Hoàn thành');</v>
      </c>
      <c r="H12" s="82"/>
      <c r="I12" s="82"/>
      <c r="J12" s="82"/>
      <c r="K12" s="8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5" t="s">
        <v>2633</v>
      </c>
      <c r="C13" s="5" t="s">
        <v>500</v>
      </c>
      <c r="D13" s="6" t="s">
        <v>3913</v>
      </c>
      <c r="E13" s="5" t="s">
        <v>3885</v>
      </c>
      <c r="F13" s="7"/>
      <c r="G13" s="81" t="str">
        <f t="shared" si="0"/>
        <v>INSERT INTO BT_TAU VALUES ('D0010', 'T0009', '2025-06-09', 'Chưa bắt đầu');</v>
      </c>
      <c r="H13" s="82"/>
      <c r="I13" s="82"/>
      <c r="J13" s="82"/>
      <c r="K13" s="8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5" t="s">
        <v>2633</v>
      </c>
      <c r="C14" s="5" t="s">
        <v>525</v>
      </c>
      <c r="D14" s="6" t="s">
        <v>3912</v>
      </c>
      <c r="E14" s="5" t="s">
        <v>3883</v>
      </c>
      <c r="F14" s="7"/>
      <c r="G14" s="81" t="str">
        <f t="shared" si="0"/>
        <v>INSERT INTO BT_TAU VALUES ('D0010', 'T0017', '2025-03-03', 'Đang thực hiện');</v>
      </c>
      <c r="H14" s="82"/>
      <c r="I14" s="82"/>
      <c r="J14" s="82"/>
      <c r="K14" s="8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mergeCells count="10">
    <mergeCell ref="G12:K12"/>
    <mergeCell ref="G13:K13"/>
    <mergeCell ref="G14:K14"/>
    <mergeCell ref="B4:E4"/>
    <mergeCell ref="G6:K6"/>
    <mergeCell ref="G7:K7"/>
    <mergeCell ref="G8:K8"/>
    <mergeCell ref="G9:K9"/>
    <mergeCell ref="G10:K10"/>
    <mergeCell ref="G11:K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39"/>
  <sheetViews>
    <sheetView workbookViewId="0"/>
  </sheetViews>
  <sheetFormatPr defaultColWidth="12.6328125" defaultRowHeight="15.75" customHeight="1"/>
  <cols>
    <col min="2" max="2" width="15.90625" customWidth="1"/>
    <col min="7" max="8" width="25.08984375" customWidth="1"/>
    <col min="19" max="19" width="15.453125" customWidth="1"/>
    <col min="20" max="20" width="10.90625" customWidth="1"/>
  </cols>
  <sheetData>
    <row r="1" spans="1:27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>
      <c r="A2" s="17"/>
      <c r="B2" s="17"/>
      <c r="C2" s="83" t="s">
        <v>3914</v>
      </c>
      <c r="D2" s="84"/>
      <c r="E2" s="84"/>
      <c r="F2" s="84"/>
      <c r="G2" s="84"/>
      <c r="H2" s="84"/>
      <c r="I2" s="84"/>
      <c r="J2" s="8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>
      <c r="A3" s="17"/>
      <c r="B3" s="17"/>
      <c r="C3" s="3" t="s">
        <v>858</v>
      </c>
      <c r="D3" s="3" t="s">
        <v>79</v>
      </c>
      <c r="E3" s="3" t="s">
        <v>3250</v>
      </c>
      <c r="F3" s="3" t="s">
        <v>3915</v>
      </c>
      <c r="G3" s="3" t="s">
        <v>3916</v>
      </c>
      <c r="H3" s="3" t="s">
        <v>3917</v>
      </c>
      <c r="I3" s="3" t="s">
        <v>2</v>
      </c>
      <c r="J3" s="3" t="s">
        <v>3918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>
      <c r="A4" s="5" t="s">
        <v>861</v>
      </c>
      <c r="B4" s="5" t="s">
        <v>862</v>
      </c>
      <c r="C4" s="5" t="s">
        <v>3919</v>
      </c>
      <c r="D4" s="5" t="s">
        <v>84</v>
      </c>
      <c r="E4" s="5" t="s">
        <v>3256</v>
      </c>
      <c r="F4" s="5" t="s">
        <v>873</v>
      </c>
      <c r="G4" s="11" t="s">
        <v>3920</v>
      </c>
      <c r="H4" s="11" t="s">
        <v>3921</v>
      </c>
      <c r="I4" s="5" t="s">
        <v>3922</v>
      </c>
      <c r="J4" s="5" t="s">
        <v>863</v>
      </c>
      <c r="K4" s="7"/>
      <c r="L4" s="81" t="str">
        <f t="shared" ref="L4:L152" si="0">"INSERT INTO VETAU VALUES ('"&amp;C4&amp;"', '"&amp;D4&amp;"', '"&amp;E4&amp;"', '"&amp;F4&amp;"', '"&amp;G4&amp;"', '"&amp;H4&amp;"', '"&amp;I4&amp;"', '"&amp;J4&amp;"');"</f>
        <v>INSERT INTO VETAU VALUES ('VE001', 'HK001', 'C0001', 'LV005', '2025-03-29 15:47:23', '2025-03-30 15:47:23', 'Đã sử dụng', 'null');</v>
      </c>
      <c r="M4" s="82"/>
      <c r="N4" s="82"/>
      <c r="O4" s="82"/>
      <c r="P4" s="82"/>
      <c r="Q4" s="82"/>
      <c r="R4" s="82"/>
      <c r="S4" s="82"/>
      <c r="T4" s="82"/>
      <c r="U4" s="7"/>
      <c r="V4" s="7"/>
      <c r="W4" s="7"/>
      <c r="X4" s="7"/>
      <c r="Y4" s="7"/>
      <c r="Z4" s="7"/>
      <c r="AA4" s="7"/>
    </row>
    <row r="5" spans="1:27">
      <c r="A5" s="5" t="s">
        <v>864</v>
      </c>
      <c r="B5" s="5" t="s">
        <v>865</v>
      </c>
      <c r="C5" s="5" t="s">
        <v>3923</v>
      </c>
      <c r="D5" s="5" t="s">
        <v>84</v>
      </c>
      <c r="E5" s="5" t="s">
        <v>3293</v>
      </c>
      <c r="F5" s="5" t="s">
        <v>873</v>
      </c>
      <c r="G5" s="11" t="s">
        <v>3920</v>
      </c>
      <c r="H5" s="11" t="s">
        <v>3921</v>
      </c>
      <c r="I5" s="5" t="s">
        <v>3922</v>
      </c>
      <c r="J5" s="5" t="s">
        <v>863</v>
      </c>
      <c r="K5" s="7"/>
      <c r="L5" s="81" t="str">
        <f t="shared" si="0"/>
        <v>INSERT INTO VETAU VALUES ('VE002', 'HK001', 'C0021', 'LV005', '2025-03-29 15:47:23', '2025-03-30 15:47:23', 'Đã sử dụng', 'null');</v>
      </c>
      <c r="M5" s="82"/>
      <c r="N5" s="82"/>
      <c r="O5" s="82"/>
      <c r="P5" s="82"/>
      <c r="Q5" s="82"/>
      <c r="R5" s="82"/>
      <c r="S5" s="82"/>
      <c r="T5" s="82"/>
      <c r="U5" s="7"/>
      <c r="V5" s="7"/>
      <c r="W5" s="7"/>
      <c r="X5" s="7"/>
      <c r="Y5" s="7"/>
      <c r="Z5" s="7"/>
      <c r="AA5" s="7"/>
    </row>
    <row r="6" spans="1:27">
      <c r="A6" s="5" t="s">
        <v>867</v>
      </c>
      <c r="B6" s="5" t="s">
        <v>868</v>
      </c>
      <c r="C6" s="5" t="s">
        <v>3924</v>
      </c>
      <c r="D6" s="5" t="s">
        <v>89</v>
      </c>
      <c r="E6" s="5" t="s">
        <v>3259</v>
      </c>
      <c r="F6" s="5" t="s">
        <v>873</v>
      </c>
      <c r="G6" s="11" t="s">
        <v>3925</v>
      </c>
      <c r="H6" s="11" t="s">
        <v>3926</v>
      </c>
      <c r="I6" s="5" t="s">
        <v>3927</v>
      </c>
      <c r="J6" s="5" t="s">
        <v>863</v>
      </c>
      <c r="K6" s="7"/>
      <c r="L6" s="81" t="str">
        <f t="shared" si="0"/>
        <v>INSERT INTO VETAU VALUES ('VE003', 'HK002', 'C0002', 'LV005', '2025-02-27 14:12:31', '2025-02-28 14:12:31', 'Hết hạn', 'null');</v>
      </c>
      <c r="M6" s="82"/>
      <c r="N6" s="82"/>
      <c r="O6" s="82"/>
      <c r="P6" s="82"/>
      <c r="Q6" s="82"/>
      <c r="R6" s="82"/>
      <c r="S6" s="82"/>
      <c r="T6" s="82"/>
      <c r="U6" s="7"/>
      <c r="V6" s="7"/>
      <c r="W6" s="7"/>
      <c r="X6" s="7"/>
      <c r="Y6" s="7"/>
      <c r="Z6" s="7"/>
      <c r="AA6" s="7"/>
    </row>
    <row r="7" spans="1:27">
      <c r="A7" s="64" t="s">
        <v>870</v>
      </c>
      <c r="B7" s="64" t="s">
        <v>871</v>
      </c>
      <c r="C7" s="5" t="s">
        <v>3928</v>
      </c>
      <c r="D7" s="5" t="s">
        <v>94</v>
      </c>
      <c r="E7" s="5" t="s">
        <v>3281</v>
      </c>
      <c r="F7" s="5" t="s">
        <v>861</v>
      </c>
      <c r="G7" s="11" t="s">
        <v>3929</v>
      </c>
      <c r="H7" s="11" t="s">
        <v>3930</v>
      </c>
      <c r="I7" s="5" t="s">
        <v>3922</v>
      </c>
      <c r="J7" s="5" t="s">
        <v>3931</v>
      </c>
      <c r="K7" s="7"/>
      <c r="L7" s="81" t="str">
        <f t="shared" si="0"/>
        <v>INSERT INTO VETAU VALUES ('VE004', 'HK003', 'C0013', 'LV001', '2025-03-11 17:26:30', '2025-03-12 17:26:30', 'Đã sử dụng', 'Tiền mặt');</v>
      </c>
      <c r="M7" s="82"/>
      <c r="N7" s="82"/>
      <c r="O7" s="82"/>
      <c r="P7" s="82"/>
      <c r="Q7" s="82"/>
      <c r="R7" s="82"/>
      <c r="S7" s="82"/>
      <c r="T7" s="82"/>
      <c r="U7" s="7"/>
      <c r="V7" s="7"/>
      <c r="W7" s="7"/>
      <c r="X7" s="7"/>
      <c r="Y7" s="7"/>
      <c r="Z7" s="7"/>
      <c r="AA7" s="7"/>
    </row>
    <row r="8" spans="1:27">
      <c r="A8" s="5" t="s">
        <v>873</v>
      </c>
      <c r="B8" s="5" t="s">
        <v>874</v>
      </c>
      <c r="C8" s="5" t="s">
        <v>3932</v>
      </c>
      <c r="D8" s="5" t="s">
        <v>98</v>
      </c>
      <c r="E8" s="5" t="s">
        <v>3477</v>
      </c>
      <c r="F8" s="5" t="s">
        <v>867</v>
      </c>
      <c r="G8" s="11" t="s">
        <v>3933</v>
      </c>
      <c r="H8" s="11" t="s">
        <v>3934</v>
      </c>
      <c r="I8" s="5" t="s">
        <v>3922</v>
      </c>
      <c r="J8" s="5" t="s">
        <v>3935</v>
      </c>
      <c r="K8" s="7"/>
      <c r="L8" s="81" t="str">
        <f t="shared" si="0"/>
        <v>INSERT INTO VETAU VALUES ('VE005', 'HK004', 'C0182', 'LV003', '2025-02-17 16:51:41', '2025-03-17 16:51:41', 'Đã sử dụng', 'Ví điện tử');</v>
      </c>
      <c r="M8" s="82"/>
      <c r="N8" s="82"/>
      <c r="O8" s="82"/>
      <c r="P8" s="82"/>
      <c r="Q8" s="82"/>
      <c r="R8" s="82"/>
      <c r="S8" s="82"/>
      <c r="T8" s="82"/>
      <c r="U8" s="7"/>
      <c r="V8" s="7"/>
      <c r="W8" s="7"/>
      <c r="X8" s="7"/>
      <c r="Y8" s="7"/>
      <c r="Z8" s="7"/>
      <c r="AA8" s="7"/>
    </row>
    <row r="9" spans="1:27">
      <c r="A9" s="4"/>
      <c r="B9" s="4"/>
      <c r="C9" s="5" t="s">
        <v>3936</v>
      </c>
      <c r="D9" s="5" t="s">
        <v>102</v>
      </c>
      <c r="E9" s="5" t="s">
        <v>3310</v>
      </c>
      <c r="F9" s="5" t="s">
        <v>861</v>
      </c>
      <c r="G9" s="11" t="s">
        <v>3937</v>
      </c>
      <c r="H9" s="11" t="s">
        <v>3938</v>
      </c>
      <c r="I9" s="5" t="s">
        <v>3927</v>
      </c>
      <c r="J9" s="5" t="s">
        <v>3931</v>
      </c>
      <c r="K9" s="7"/>
      <c r="L9" s="81" t="str">
        <f t="shared" si="0"/>
        <v>INSERT INTO VETAU VALUES ('VE006', 'HK005', 'C0036', 'LV001', '2025-01-26 08:23:14', '2025-01-27 08:23:14', 'Hết hạn', 'Tiền mặt');</v>
      </c>
      <c r="M9" s="82"/>
      <c r="N9" s="82"/>
      <c r="O9" s="82"/>
      <c r="P9" s="82"/>
      <c r="Q9" s="82"/>
      <c r="R9" s="82"/>
      <c r="S9" s="82"/>
      <c r="T9" s="82"/>
      <c r="U9" s="7"/>
      <c r="V9" s="7"/>
      <c r="W9" s="7"/>
      <c r="X9" s="7"/>
      <c r="Y9" s="7"/>
      <c r="Z9" s="7"/>
      <c r="AA9" s="7"/>
    </row>
    <row r="10" spans="1:27">
      <c r="A10" s="4"/>
      <c r="B10" s="4"/>
      <c r="C10" s="5" t="s">
        <v>3939</v>
      </c>
      <c r="D10" s="5" t="s">
        <v>106</v>
      </c>
      <c r="E10" s="5" t="s">
        <v>3261</v>
      </c>
      <c r="F10" s="5" t="s">
        <v>861</v>
      </c>
      <c r="G10" s="11" t="s">
        <v>3940</v>
      </c>
      <c r="H10" s="11" t="s">
        <v>3941</v>
      </c>
      <c r="I10" s="5" t="s">
        <v>3922</v>
      </c>
      <c r="J10" s="5" t="s">
        <v>3931</v>
      </c>
      <c r="K10" s="7"/>
      <c r="L10" s="81" t="str">
        <f t="shared" si="0"/>
        <v>INSERT INTO VETAU VALUES ('VE007', 'HK006', 'C0003', 'LV001', '2025-03-06 09:06:10', '2025-03-07 09:06:10', 'Đã sử dụng', 'Tiền mặt');</v>
      </c>
      <c r="M10" s="82"/>
      <c r="N10" s="82"/>
      <c r="O10" s="82"/>
      <c r="P10" s="82"/>
      <c r="Q10" s="82"/>
      <c r="R10" s="82"/>
      <c r="S10" s="82"/>
      <c r="T10" s="82"/>
      <c r="U10" s="7"/>
      <c r="V10" s="7"/>
      <c r="W10" s="7"/>
      <c r="X10" s="7"/>
      <c r="Y10" s="7"/>
      <c r="Z10" s="7"/>
      <c r="AA10" s="7"/>
    </row>
    <row r="11" spans="1:27">
      <c r="A11" s="4"/>
      <c r="B11" s="4"/>
      <c r="C11" s="5" t="s">
        <v>3942</v>
      </c>
      <c r="D11" s="5" t="s">
        <v>110</v>
      </c>
      <c r="E11" s="5" t="s">
        <v>3261</v>
      </c>
      <c r="F11" s="5" t="s">
        <v>870</v>
      </c>
      <c r="G11" s="11" t="s">
        <v>3943</v>
      </c>
      <c r="H11" s="11" t="s">
        <v>3944</v>
      </c>
      <c r="I11" s="5" t="s">
        <v>3922</v>
      </c>
      <c r="J11" s="5" t="s">
        <v>3935</v>
      </c>
      <c r="K11" s="7"/>
      <c r="L11" s="81" t="str">
        <f t="shared" si="0"/>
        <v>INSERT INTO VETAU VALUES ('VE008', 'HK007', 'C0003', 'LV004', '2025-04-09 17:52:27', '2025-05-09 17:52:27', 'Đã sử dụng', 'Ví điện tử');</v>
      </c>
      <c r="M11" s="82"/>
      <c r="N11" s="82"/>
      <c r="O11" s="82"/>
      <c r="P11" s="82"/>
      <c r="Q11" s="82"/>
      <c r="R11" s="82"/>
      <c r="S11" s="82"/>
      <c r="T11" s="82"/>
      <c r="U11" s="7"/>
      <c r="V11" s="7"/>
      <c r="W11" s="7"/>
      <c r="X11" s="7"/>
      <c r="Y11" s="7"/>
      <c r="Z11" s="7"/>
      <c r="AA11" s="7"/>
    </row>
    <row r="12" spans="1:27">
      <c r="A12" s="17"/>
      <c r="B12" s="17"/>
      <c r="C12" s="5" t="s">
        <v>3945</v>
      </c>
      <c r="D12" s="5" t="s">
        <v>110</v>
      </c>
      <c r="E12" s="5" t="s">
        <v>3281</v>
      </c>
      <c r="F12" s="5" t="s">
        <v>870</v>
      </c>
      <c r="G12" s="11" t="s">
        <v>3943</v>
      </c>
      <c r="H12" s="11" t="s">
        <v>3944</v>
      </c>
      <c r="I12" s="5" t="s">
        <v>3922</v>
      </c>
      <c r="J12" s="5" t="s">
        <v>3935</v>
      </c>
      <c r="K12" s="7"/>
      <c r="L12" s="81" t="str">
        <f t="shared" si="0"/>
        <v>INSERT INTO VETAU VALUES ('VE009', 'HK007', 'C0013', 'LV004', '2025-04-09 17:52:27', '2025-05-09 17:52:27', 'Đã sử dụng', 'Ví điện tử');</v>
      </c>
      <c r="M12" s="82"/>
      <c r="N12" s="82"/>
      <c r="O12" s="82"/>
      <c r="P12" s="82"/>
      <c r="Q12" s="82"/>
      <c r="R12" s="82"/>
      <c r="S12" s="82"/>
      <c r="T12" s="82"/>
      <c r="U12" s="7"/>
      <c r="V12" s="7"/>
      <c r="W12" s="7"/>
      <c r="X12" s="7"/>
      <c r="Y12" s="7"/>
      <c r="Z12" s="7"/>
      <c r="AA12" s="7"/>
    </row>
    <row r="13" spans="1:27">
      <c r="A13" s="17"/>
      <c r="B13" s="17"/>
      <c r="C13" s="5" t="s">
        <v>3946</v>
      </c>
      <c r="D13" s="5" t="s">
        <v>110</v>
      </c>
      <c r="E13" s="5" t="s">
        <v>3277</v>
      </c>
      <c r="F13" s="5" t="s">
        <v>870</v>
      </c>
      <c r="G13" s="11" t="s">
        <v>3943</v>
      </c>
      <c r="H13" s="11" t="s">
        <v>3944</v>
      </c>
      <c r="I13" s="5" t="s">
        <v>3922</v>
      </c>
      <c r="J13" s="5" t="s">
        <v>3935</v>
      </c>
      <c r="K13" s="7"/>
      <c r="L13" s="81" t="str">
        <f t="shared" si="0"/>
        <v>INSERT INTO VETAU VALUES ('VE010', 'HK007', 'C0011', 'LV004', '2025-04-09 17:52:27', '2025-05-09 17:52:27', 'Đã sử dụng', 'Ví điện tử');</v>
      </c>
      <c r="M13" s="82"/>
      <c r="N13" s="82"/>
      <c r="O13" s="82"/>
      <c r="P13" s="82"/>
      <c r="Q13" s="82"/>
      <c r="R13" s="82"/>
      <c r="S13" s="82"/>
      <c r="T13" s="82"/>
      <c r="U13" s="7"/>
      <c r="V13" s="7"/>
      <c r="W13" s="7"/>
      <c r="X13" s="7"/>
      <c r="Y13" s="7"/>
      <c r="Z13" s="7"/>
      <c r="AA13" s="7"/>
    </row>
    <row r="14" spans="1:27">
      <c r="A14" s="17"/>
      <c r="B14" s="17"/>
      <c r="C14" s="5" t="s">
        <v>3947</v>
      </c>
      <c r="D14" s="5" t="s">
        <v>110</v>
      </c>
      <c r="E14" s="5" t="s">
        <v>3372</v>
      </c>
      <c r="F14" s="5" t="s">
        <v>870</v>
      </c>
      <c r="G14" s="11" t="s">
        <v>3943</v>
      </c>
      <c r="H14" s="11" t="s">
        <v>3944</v>
      </c>
      <c r="I14" s="5" t="s">
        <v>3922</v>
      </c>
      <c r="J14" s="5" t="s">
        <v>3935</v>
      </c>
      <c r="K14" s="7"/>
      <c r="L14" s="81" t="str">
        <f t="shared" si="0"/>
        <v>INSERT INTO VETAU VALUES ('VE011', 'HK007', 'C0090', 'LV004', '2025-04-09 17:52:27', '2025-05-09 17:52:27', 'Đã sử dụng', 'Ví điện tử');</v>
      </c>
      <c r="M14" s="82"/>
      <c r="N14" s="82"/>
      <c r="O14" s="82"/>
      <c r="P14" s="82"/>
      <c r="Q14" s="82"/>
      <c r="R14" s="82"/>
      <c r="S14" s="82"/>
      <c r="T14" s="82"/>
      <c r="U14" s="7"/>
      <c r="V14" s="7"/>
      <c r="W14" s="7"/>
      <c r="X14" s="7"/>
      <c r="Y14" s="7"/>
      <c r="Z14" s="7"/>
      <c r="AA14" s="7"/>
    </row>
    <row r="15" spans="1:27">
      <c r="A15" s="17"/>
      <c r="B15" s="17"/>
      <c r="C15" s="5" t="s">
        <v>3948</v>
      </c>
      <c r="D15" s="5" t="s">
        <v>114</v>
      </c>
      <c r="E15" s="5" t="s">
        <v>3312</v>
      </c>
      <c r="F15" s="5" t="s">
        <v>861</v>
      </c>
      <c r="G15" s="11" t="s">
        <v>3949</v>
      </c>
      <c r="H15" s="11" t="s">
        <v>3950</v>
      </c>
      <c r="I15" s="5" t="s">
        <v>3922</v>
      </c>
      <c r="J15" s="5" t="s">
        <v>3935</v>
      </c>
      <c r="K15" s="7"/>
      <c r="L15" s="81" t="str">
        <f t="shared" si="0"/>
        <v>INSERT INTO VETAU VALUES ('VE012', 'HK008', 'C0038', 'LV001', '2025-02-25 15:07:50', '2025-02-26 15:07:50', 'Đã sử dụng', 'Ví điện tử');</v>
      </c>
      <c r="M15" s="82"/>
      <c r="N15" s="82"/>
      <c r="O15" s="82"/>
      <c r="P15" s="82"/>
      <c r="Q15" s="82"/>
      <c r="R15" s="82"/>
      <c r="S15" s="82"/>
      <c r="T15" s="82"/>
      <c r="U15" s="7"/>
      <c r="V15" s="7"/>
      <c r="W15" s="7"/>
      <c r="X15" s="7"/>
      <c r="Y15" s="7"/>
      <c r="Z15" s="7"/>
      <c r="AA15" s="7"/>
    </row>
    <row r="16" spans="1:27">
      <c r="A16" s="17"/>
      <c r="B16" s="17"/>
      <c r="C16" s="5" t="s">
        <v>3951</v>
      </c>
      <c r="D16" s="5" t="s">
        <v>118</v>
      </c>
      <c r="E16" s="5" t="s">
        <v>3309</v>
      </c>
      <c r="F16" s="5" t="s">
        <v>867</v>
      </c>
      <c r="G16" s="11" t="s">
        <v>3952</v>
      </c>
      <c r="H16" s="11" t="s">
        <v>3953</v>
      </c>
      <c r="I16" s="5" t="s">
        <v>3922</v>
      </c>
      <c r="J16" s="5" t="s">
        <v>3935</v>
      </c>
      <c r="K16" s="7"/>
      <c r="L16" s="81" t="str">
        <f t="shared" si="0"/>
        <v>INSERT INTO VETAU VALUES ('VE013', 'HK009', 'C0035', 'LV003', '2025-01-24 11:24:35', '2025-02-24 11:24:35', 'Đã sử dụng', 'Ví điện tử');</v>
      </c>
      <c r="M16" s="82"/>
      <c r="N16" s="82"/>
      <c r="O16" s="82"/>
      <c r="P16" s="82"/>
      <c r="Q16" s="82"/>
      <c r="R16" s="82"/>
      <c r="S16" s="82"/>
      <c r="T16" s="82"/>
      <c r="U16" s="7"/>
      <c r="V16" s="7"/>
      <c r="W16" s="7"/>
      <c r="X16" s="7"/>
      <c r="Y16" s="7"/>
      <c r="Z16" s="7"/>
      <c r="AA16" s="7"/>
    </row>
    <row r="17" spans="1:27">
      <c r="A17" s="17"/>
      <c r="B17" s="17"/>
      <c r="C17" s="5" t="s">
        <v>3954</v>
      </c>
      <c r="D17" s="5" t="s">
        <v>118</v>
      </c>
      <c r="E17" s="5" t="s">
        <v>3380</v>
      </c>
      <c r="F17" s="5" t="s">
        <v>867</v>
      </c>
      <c r="G17" s="11" t="s">
        <v>3952</v>
      </c>
      <c r="H17" s="11" t="s">
        <v>3953</v>
      </c>
      <c r="I17" s="5" t="s">
        <v>3922</v>
      </c>
      <c r="J17" s="5" t="s">
        <v>3935</v>
      </c>
      <c r="K17" s="7"/>
      <c r="L17" s="81" t="str">
        <f t="shared" si="0"/>
        <v>INSERT INTO VETAU VALUES ('VE014', 'HK009', 'C0097', 'LV003', '2025-01-24 11:24:35', '2025-02-24 11:24:35', 'Đã sử dụng', 'Ví điện tử');</v>
      </c>
      <c r="M17" s="82"/>
      <c r="N17" s="82"/>
      <c r="O17" s="82"/>
      <c r="P17" s="82"/>
      <c r="Q17" s="82"/>
      <c r="R17" s="82"/>
      <c r="S17" s="82"/>
      <c r="T17" s="82"/>
      <c r="U17" s="7"/>
      <c r="V17" s="7"/>
      <c r="W17" s="7"/>
      <c r="X17" s="7"/>
      <c r="Y17" s="7"/>
      <c r="Z17" s="7"/>
      <c r="AA17" s="7"/>
    </row>
    <row r="18" spans="1:27">
      <c r="A18" s="17"/>
      <c r="B18" s="17"/>
      <c r="C18" s="5" t="s">
        <v>3955</v>
      </c>
      <c r="D18" s="5" t="s">
        <v>122</v>
      </c>
      <c r="E18" s="5" t="s">
        <v>3304</v>
      </c>
      <c r="F18" s="5" t="s">
        <v>861</v>
      </c>
      <c r="G18" s="11" t="s">
        <v>3956</v>
      </c>
      <c r="H18" s="11" t="s">
        <v>3957</v>
      </c>
      <c r="I18" s="5" t="s">
        <v>3922</v>
      </c>
      <c r="J18" s="5" t="s">
        <v>3931</v>
      </c>
      <c r="K18" s="7"/>
      <c r="L18" s="81" t="str">
        <f t="shared" si="0"/>
        <v>INSERT INTO VETAU VALUES ('VE015', 'HK010', 'C0030', 'LV001', '2025-02-26 13:06:20', '2025-02-27 13:06:20', 'Đã sử dụng', 'Tiền mặt');</v>
      </c>
      <c r="M18" s="82"/>
      <c r="N18" s="82"/>
      <c r="O18" s="82"/>
      <c r="P18" s="82"/>
      <c r="Q18" s="82"/>
      <c r="R18" s="82"/>
      <c r="S18" s="82"/>
      <c r="T18" s="82"/>
      <c r="U18" s="7"/>
      <c r="V18" s="7"/>
      <c r="W18" s="7"/>
      <c r="X18" s="7"/>
      <c r="Y18" s="7"/>
      <c r="Z18" s="7"/>
      <c r="AA18" s="7"/>
    </row>
    <row r="19" spans="1:27">
      <c r="A19" s="17"/>
      <c r="B19" s="17"/>
      <c r="C19" s="5" t="s">
        <v>3958</v>
      </c>
      <c r="D19" s="5" t="s">
        <v>126</v>
      </c>
      <c r="E19" s="5" t="s">
        <v>3309</v>
      </c>
      <c r="F19" s="5" t="s">
        <v>861</v>
      </c>
      <c r="G19" s="11" t="s">
        <v>3959</v>
      </c>
      <c r="H19" s="11" t="s">
        <v>3960</v>
      </c>
      <c r="I19" s="5" t="s">
        <v>3927</v>
      </c>
      <c r="J19" s="5" t="s">
        <v>3935</v>
      </c>
      <c r="K19" s="7"/>
      <c r="L19" s="81" t="str">
        <f t="shared" si="0"/>
        <v>INSERT INTO VETAU VALUES ('VE016', 'HK011', 'C0035', 'LV001', '2025-02-14 14:54:18', '2025-02-15 14:54:18', 'Hết hạn', 'Ví điện tử');</v>
      </c>
      <c r="M19" s="82"/>
      <c r="N19" s="82"/>
      <c r="O19" s="82"/>
      <c r="P19" s="82"/>
      <c r="Q19" s="82"/>
      <c r="R19" s="82"/>
      <c r="S19" s="82"/>
      <c r="T19" s="82"/>
      <c r="U19" s="7"/>
      <c r="V19" s="7"/>
      <c r="W19" s="7"/>
      <c r="X19" s="7"/>
      <c r="Y19" s="7"/>
      <c r="Z19" s="7"/>
      <c r="AA19" s="7"/>
    </row>
    <row r="20" spans="1:27">
      <c r="A20" s="17"/>
      <c r="B20" s="17"/>
      <c r="C20" s="5" t="s">
        <v>3961</v>
      </c>
      <c r="D20" s="5" t="s">
        <v>130</v>
      </c>
      <c r="E20" s="5" t="s">
        <v>3384</v>
      </c>
      <c r="F20" s="5" t="s">
        <v>864</v>
      </c>
      <c r="G20" s="11" t="s">
        <v>3962</v>
      </c>
      <c r="H20" s="11" t="s">
        <v>3963</v>
      </c>
      <c r="I20" s="5" t="s">
        <v>3922</v>
      </c>
      <c r="J20" s="5" t="s">
        <v>3935</v>
      </c>
      <c r="K20" s="7"/>
      <c r="L20" s="81" t="str">
        <f t="shared" si="0"/>
        <v>INSERT INTO VETAU VALUES ('VE017', 'HK012', 'C0100', 'LV002', '2025-03-01 09:52:35', '2025-03-02 09:52:35', 'Đã sử dụng', 'Ví điện tử');</v>
      </c>
      <c r="M20" s="82"/>
      <c r="N20" s="82"/>
      <c r="O20" s="82"/>
      <c r="P20" s="82"/>
      <c r="Q20" s="82"/>
      <c r="R20" s="82"/>
      <c r="S20" s="82"/>
      <c r="T20" s="82"/>
      <c r="U20" s="7"/>
      <c r="V20" s="7"/>
      <c r="W20" s="7"/>
      <c r="X20" s="7"/>
      <c r="Y20" s="7"/>
      <c r="Z20" s="7"/>
      <c r="AA20" s="7"/>
    </row>
    <row r="21" spans="1:27">
      <c r="A21" s="17"/>
      <c r="B21" s="17"/>
      <c r="C21" s="5" t="s">
        <v>3964</v>
      </c>
      <c r="D21" s="5" t="s">
        <v>134</v>
      </c>
      <c r="E21" s="5" t="s">
        <v>3277</v>
      </c>
      <c r="F21" s="5" t="s">
        <v>861</v>
      </c>
      <c r="G21" s="11" t="s">
        <v>3965</v>
      </c>
      <c r="H21" s="11" t="s">
        <v>3966</v>
      </c>
      <c r="I21" s="5" t="s">
        <v>3922</v>
      </c>
      <c r="J21" s="5" t="s">
        <v>3931</v>
      </c>
      <c r="K21" s="7"/>
      <c r="L21" s="81" t="str">
        <f t="shared" si="0"/>
        <v>INSERT INTO VETAU VALUES ('VE018', 'HK013', 'C0011', 'LV001', '2025-02-13 17:02:04', '2025-02-14 17:02:04', 'Đã sử dụng', 'Tiền mặt');</v>
      </c>
      <c r="M21" s="82"/>
      <c r="N21" s="82"/>
      <c r="O21" s="82"/>
      <c r="P21" s="82"/>
      <c r="Q21" s="82"/>
      <c r="R21" s="82"/>
      <c r="S21" s="82"/>
      <c r="T21" s="82"/>
      <c r="U21" s="7"/>
      <c r="V21" s="7"/>
      <c r="W21" s="7"/>
      <c r="X21" s="7"/>
      <c r="Y21" s="7"/>
      <c r="Z21" s="7"/>
      <c r="AA21" s="7"/>
    </row>
    <row r="22" spans="1:27">
      <c r="A22" s="17"/>
      <c r="B22" s="17"/>
      <c r="C22" s="5" t="s">
        <v>3967</v>
      </c>
      <c r="D22" s="5" t="s">
        <v>138</v>
      </c>
      <c r="E22" s="5" t="s">
        <v>3373</v>
      </c>
      <c r="F22" s="5" t="s">
        <v>861</v>
      </c>
      <c r="G22" s="11" t="s">
        <v>3968</v>
      </c>
      <c r="H22" s="11" t="s">
        <v>3969</v>
      </c>
      <c r="I22" s="5" t="s">
        <v>3922</v>
      </c>
      <c r="J22" s="5" t="s">
        <v>3931</v>
      </c>
      <c r="K22" s="7"/>
      <c r="L22" s="81" t="str">
        <f t="shared" si="0"/>
        <v>INSERT INTO VETAU VALUES ('VE019', 'HK014', 'C0091', 'LV001', '2025-03-01 11:04:29', '2025-03-02 11:04:29', 'Đã sử dụng', 'Tiền mặt');</v>
      </c>
      <c r="M22" s="82"/>
      <c r="N22" s="82"/>
      <c r="O22" s="82"/>
      <c r="P22" s="82"/>
      <c r="Q22" s="82"/>
      <c r="R22" s="82"/>
      <c r="S22" s="82"/>
      <c r="T22" s="82"/>
      <c r="U22" s="7"/>
      <c r="V22" s="7"/>
      <c r="W22" s="7"/>
      <c r="X22" s="7"/>
      <c r="Y22" s="7"/>
      <c r="Z22" s="7"/>
      <c r="AA22" s="7"/>
    </row>
    <row r="23" spans="1:27">
      <c r="A23" s="17"/>
      <c r="B23" s="17"/>
      <c r="C23" s="5" t="s">
        <v>3970</v>
      </c>
      <c r="D23" s="5" t="s">
        <v>142</v>
      </c>
      <c r="E23" s="5" t="s">
        <v>3277</v>
      </c>
      <c r="F23" s="5" t="s">
        <v>861</v>
      </c>
      <c r="G23" s="11" t="s">
        <v>3971</v>
      </c>
      <c r="H23" s="11" t="s">
        <v>3972</v>
      </c>
      <c r="I23" s="5" t="s">
        <v>3922</v>
      </c>
      <c r="J23" s="5" t="s">
        <v>3935</v>
      </c>
      <c r="K23" s="7"/>
      <c r="L23" s="81" t="str">
        <f t="shared" si="0"/>
        <v>INSERT INTO VETAU VALUES ('VE020', 'HK015', 'C0011', 'LV001', '2025-03-07 18:28:45', '2025-03-08 18:28:45', 'Đã sử dụng', 'Ví điện tử');</v>
      </c>
      <c r="M23" s="82"/>
      <c r="N23" s="82"/>
      <c r="O23" s="82"/>
      <c r="P23" s="82"/>
      <c r="Q23" s="82"/>
      <c r="R23" s="82"/>
      <c r="S23" s="82"/>
      <c r="T23" s="82"/>
      <c r="U23" s="7"/>
      <c r="V23" s="7"/>
      <c r="W23" s="7"/>
      <c r="X23" s="7"/>
      <c r="Y23" s="7"/>
      <c r="Z23" s="7"/>
      <c r="AA23" s="7"/>
    </row>
    <row r="24" spans="1:27">
      <c r="A24" s="17"/>
      <c r="B24" s="17"/>
      <c r="C24" s="5" t="s">
        <v>3973</v>
      </c>
      <c r="D24" s="5" t="s">
        <v>146</v>
      </c>
      <c r="E24" s="5" t="s">
        <v>3256</v>
      </c>
      <c r="F24" s="5" t="s">
        <v>873</v>
      </c>
      <c r="G24" s="11" t="s">
        <v>3974</v>
      </c>
      <c r="H24" s="11" t="s">
        <v>3975</v>
      </c>
      <c r="I24" s="5" t="s">
        <v>3922</v>
      </c>
      <c r="J24" s="5" t="s">
        <v>863</v>
      </c>
      <c r="K24" s="7"/>
      <c r="L24" s="81" t="str">
        <f t="shared" si="0"/>
        <v>INSERT INTO VETAU VALUES ('VE021', 'HK016', 'C0001', 'LV005', '2025-01-24 18:07:03', '2025-01-25 18:07:03', 'Đã sử dụng', 'null');</v>
      </c>
      <c r="M24" s="82"/>
      <c r="N24" s="82"/>
      <c r="O24" s="82"/>
      <c r="P24" s="82"/>
      <c r="Q24" s="82"/>
      <c r="R24" s="82"/>
      <c r="S24" s="82"/>
      <c r="T24" s="82"/>
      <c r="U24" s="7"/>
      <c r="V24" s="7"/>
      <c r="W24" s="7"/>
      <c r="X24" s="7"/>
      <c r="Y24" s="7"/>
      <c r="Z24" s="7"/>
      <c r="AA24" s="7"/>
    </row>
    <row r="25" spans="1:27">
      <c r="A25" s="17"/>
      <c r="B25" s="17"/>
      <c r="C25" s="5" t="s">
        <v>3976</v>
      </c>
      <c r="D25" s="5" t="s">
        <v>150</v>
      </c>
      <c r="E25" s="5" t="s">
        <v>3382</v>
      </c>
      <c r="F25" s="5" t="s">
        <v>873</v>
      </c>
      <c r="G25" s="11" t="s">
        <v>3977</v>
      </c>
      <c r="H25" s="11" t="s">
        <v>3978</v>
      </c>
      <c r="I25" s="5" t="s">
        <v>3922</v>
      </c>
      <c r="J25" s="5" t="s">
        <v>3935</v>
      </c>
      <c r="K25" s="7"/>
      <c r="L25" s="81" t="str">
        <f t="shared" si="0"/>
        <v>INSERT INTO VETAU VALUES ('VE022', 'HK017', 'C0099', 'LV005', '2025-02-26 19:25:22', '2025-02-27 19:25:22', 'Đã sử dụng', 'Ví điện tử');</v>
      </c>
      <c r="M25" s="82"/>
      <c r="N25" s="82"/>
      <c r="O25" s="82"/>
      <c r="P25" s="82"/>
      <c r="Q25" s="82"/>
      <c r="R25" s="82"/>
      <c r="S25" s="82"/>
      <c r="T25" s="82"/>
      <c r="U25" s="7"/>
      <c r="V25" s="7"/>
      <c r="W25" s="7"/>
      <c r="X25" s="7"/>
      <c r="Y25" s="7"/>
      <c r="Z25" s="7"/>
      <c r="AA25" s="7"/>
    </row>
    <row r="26" spans="1:27">
      <c r="A26" s="17"/>
      <c r="B26" s="17"/>
      <c r="C26" s="5" t="s">
        <v>3979</v>
      </c>
      <c r="D26" s="5" t="s">
        <v>154</v>
      </c>
      <c r="E26" s="5" t="s">
        <v>3475</v>
      </c>
      <c r="F26" s="5" t="s">
        <v>867</v>
      </c>
      <c r="G26" s="11" t="s">
        <v>3980</v>
      </c>
      <c r="H26" s="11" t="s">
        <v>3981</v>
      </c>
      <c r="I26" s="5" t="s">
        <v>3922</v>
      </c>
      <c r="J26" s="5" t="s">
        <v>3931</v>
      </c>
      <c r="K26" s="7"/>
      <c r="L26" s="81" t="str">
        <f t="shared" si="0"/>
        <v>INSERT INTO VETAU VALUES ('VE023', 'HK018', 'C0180', 'LV003', '2025-04-04 08:20:57', '2025-05-04 08:20:57', 'Đã sử dụng', 'Tiền mặt');</v>
      </c>
      <c r="M26" s="82"/>
      <c r="N26" s="82"/>
      <c r="O26" s="82"/>
      <c r="P26" s="82"/>
      <c r="Q26" s="82"/>
      <c r="R26" s="82"/>
      <c r="S26" s="82"/>
      <c r="T26" s="82"/>
      <c r="U26" s="7"/>
      <c r="V26" s="7"/>
      <c r="W26" s="7"/>
      <c r="X26" s="7"/>
      <c r="Y26" s="7"/>
      <c r="Z26" s="7"/>
      <c r="AA26" s="7"/>
    </row>
    <row r="27" spans="1:27">
      <c r="A27" s="17"/>
      <c r="B27" s="17"/>
      <c r="C27" s="5" t="s">
        <v>3982</v>
      </c>
      <c r="D27" s="5" t="s">
        <v>158</v>
      </c>
      <c r="E27" s="5" t="s">
        <v>3267</v>
      </c>
      <c r="F27" s="5" t="s">
        <v>861</v>
      </c>
      <c r="G27" s="11" t="s">
        <v>3983</v>
      </c>
      <c r="H27" s="11" t="s">
        <v>3984</v>
      </c>
      <c r="I27" s="5" t="s">
        <v>3927</v>
      </c>
      <c r="J27" s="5" t="s">
        <v>3935</v>
      </c>
      <c r="K27" s="7"/>
      <c r="L27" s="81" t="str">
        <f t="shared" si="0"/>
        <v>INSERT INTO VETAU VALUES ('VE024', 'HK019', 'C0006', 'LV001', '2025-02-15 10:08:25', '2025-02-16 10:08:25', 'Hết hạn', 'Ví điện tử');</v>
      </c>
      <c r="M27" s="82"/>
      <c r="N27" s="82"/>
      <c r="O27" s="82"/>
      <c r="P27" s="82"/>
      <c r="Q27" s="82"/>
      <c r="R27" s="82"/>
      <c r="S27" s="82"/>
      <c r="T27" s="82"/>
      <c r="U27" s="7"/>
      <c r="V27" s="7"/>
      <c r="W27" s="7"/>
      <c r="X27" s="7"/>
      <c r="Y27" s="7"/>
      <c r="Z27" s="7"/>
      <c r="AA27" s="7"/>
    </row>
    <row r="28" spans="1:27">
      <c r="A28" s="17"/>
      <c r="B28" s="17"/>
      <c r="C28" s="5" t="s">
        <v>3985</v>
      </c>
      <c r="D28" s="5" t="s">
        <v>162</v>
      </c>
      <c r="E28" s="5" t="s">
        <v>3265</v>
      </c>
      <c r="F28" s="5" t="s">
        <v>870</v>
      </c>
      <c r="G28" s="11" t="s">
        <v>3986</v>
      </c>
      <c r="H28" s="11" t="s">
        <v>3987</v>
      </c>
      <c r="I28" s="5" t="s">
        <v>3922</v>
      </c>
      <c r="J28" s="5" t="s">
        <v>3935</v>
      </c>
      <c r="K28" s="7"/>
      <c r="L28" s="81" t="str">
        <f t="shared" si="0"/>
        <v>INSERT INTO VETAU VALUES ('VE025', 'HK020', 'C0005', 'LV004', '2025-03-26 11:01:16', '2025-03-27 11:01:16', 'Đã sử dụng', 'Ví điện tử');</v>
      </c>
      <c r="M28" s="82"/>
      <c r="N28" s="82"/>
      <c r="O28" s="82"/>
      <c r="P28" s="82"/>
      <c r="Q28" s="82"/>
      <c r="R28" s="82"/>
      <c r="S28" s="82"/>
      <c r="T28" s="82"/>
      <c r="U28" s="7"/>
      <c r="V28" s="7"/>
      <c r="W28" s="7"/>
      <c r="X28" s="7"/>
      <c r="Y28" s="7"/>
      <c r="Z28" s="7"/>
      <c r="AA28" s="7"/>
    </row>
    <row r="29" spans="1:27">
      <c r="A29" s="17"/>
      <c r="B29" s="17"/>
      <c r="C29" s="5" t="s">
        <v>3988</v>
      </c>
      <c r="D29" s="5" t="s">
        <v>162</v>
      </c>
      <c r="E29" s="5" t="s">
        <v>3279</v>
      </c>
      <c r="F29" s="5" t="s">
        <v>870</v>
      </c>
      <c r="G29" s="11" t="s">
        <v>3986</v>
      </c>
      <c r="H29" s="11" t="s">
        <v>3987</v>
      </c>
      <c r="I29" s="5" t="s">
        <v>3922</v>
      </c>
      <c r="J29" s="5" t="s">
        <v>3935</v>
      </c>
      <c r="K29" s="7"/>
      <c r="L29" s="81" t="str">
        <f t="shared" si="0"/>
        <v>INSERT INTO VETAU VALUES ('VE026', 'HK020', 'C0012', 'LV004', '2025-03-26 11:01:16', '2025-03-27 11:01:16', 'Đã sử dụng', 'Ví điện tử');</v>
      </c>
      <c r="M29" s="82"/>
      <c r="N29" s="82"/>
      <c r="O29" s="82"/>
      <c r="P29" s="82"/>
      <c r="Q29" s="82"/>
      <c r="R29" s="82"/>
      <c r="S29" s="82"/>
      <c r="T29" s="82"/>
      <c r="U29" s="7"/>
      <c r="V29" s="7"/>
      <c r="W29" s="7"/>
      <c r="X29" s="7"/>
      <c r="Y29" s="7"/>
      <c r="Z29" s="7"/>
      <c r="AA29" s="7"/>
    </row>
    <row r="30" spans="1:27">
      <c r="A30" s="17"/>
      <c r="B30" s="17"/>
      <c r="C30" s="5" t="s">
        <v>3989</v>
      </c>
      <c r="D30" s="5" t="s">
        <v>166</v>
      </c>
      <c r="E30" s="5" t="s">
        <v>3990</v>
      </c>
      <c r="F30" s="5" t="s">
        <v>873</v>
      </c>
      <c r="G30" s="11" t="s">
        <v>3991</v>
      </c>
      <c r="H30" s="11" t="s">
        <v>3992</v>
      </c>
      <c r="I30" s="5" t="s">
        <v>3922</v>
      </c>
      <c r="J30" s="5" t="s">
        <v>863</v>
      </c>
      <c r="K30" s="7"/>
      <c r="L30" s="81" t="str">
        <f t="shared" si="0"/>
        <v>INSERT INTO VETAU VALUES ('VE027', 'HK021', 'C0182 ', 'LV005', '2025-03-22 18:18:08', '2025-03-23 18:18:08', 'Đã sử dụng', 'null');</v>
      </c>
      <c r="M30" s="82"/>
      <c r="N30" s="82"/>
      <c r="O30" s="82"/>
      <c r="P30" s="82"/>
      <c r="Q30" s="82"/>
      <c r="R30" s="82"/>
      <c r="S30" s="82"/>
      <c r="T30" s="82"/>
      <c r="U30" s="7"/>
      <c r="V30" s="7"/>
      <c r="W30" s="7"/>
      <c r="X30" s="7"/>
      <c r="Y30" s="7"/>
      <c r="Z30" s="7"/>
      <c r="AA30" s="7"/>
    </row>
    <row r="31" spans="1:27">
      <c r="A31" s="17"/>
      <c r="B31" s="17"/>
      <c r="C31" s="5" t="s">
        <v>3993</v>
      </c>
      <c r="D31" s="5" t="s">
        <v>170</v>
      </c>
      <c r="E31" s="5" t="s">
        <v>3256</v>
      </c>
      <c r="F31" s="5" t="s">
        <v>861</v>
      </c>
      <c r="G31" s="11" t="s">
        <v>3994</v>
      </c>
      <c r="H31" s="11" t="s">
        <v>3995</v>
      </c>
      <c r="I31" s="5" t="s">
        <v>3922</v>
      </c>
      <c r="J31" s="5" t="s">
        <v>3935</v>
      </c>
      <c r="K31" s="7"/>
      <c r="L31" s="81" t="str">
        <f t="shared" si="0"/>
        <v>INSERT INTO VETAU VALUES ('VE028', 'HK022', 'C0001', 'LV001', '2025-04-09 07:02:59', '2025-04-10 07:02:59', 'Đã sử dụng', 'Ví điện tử');</v>
      </c>
      <c r="M31" s="82"/>
      <c r="N31" s="82"/>
      <c r="O31" s="82"/>
      <c r="P31" s="82"/>
      <c r="Q31" s="82"/>
      <c r="R31" s="82"/>
      <c r="S31" s="82"/>
      <c r="T31" s="82"/>
      <c r="U31" s="7"/>
      <c r="V31" s="7"/>
      <c r="W31" s="7"/>
      <c r="X31" s="7"/>
      <c r="Y31" s="7"/>
      <c r="Z31" s="7"/>
      <c r="AA31" s="7"/>
    </row>
    <row r="32" spans="1:27">
      <c r="A32" s="17"/>
      <c r="B32" s="17"/>
      <c r="C32" s="5" t="s">
        <v>3996</v>
      </c>
      <c r="D32" s="5" t="s">
        <v>174</v>
      </c>
      <c r="E32" s="5" t="s">
        <v>3372</v>
      </c>
      <c r="F32" s="5" t="s">
        <v>861</v>
      </c>
      <c r="G32" s="11" t="s">
        <v>3997</v>
      </c>
      <c r="H32" s="11" t="s">
        <v>3998</v>
      </c>
      <c r="I32" s="5" t="s">
        <v>3922</v>
      </c>
      <c r="J32" s="5" t="s">
        <v>3931</v>
      </c>
      <c r="K32" s="7"/>
      <c r="L32" s="81" t="str">
        <f t="shared" si="0"/>
        <v>INSERT INTO VETAU VALUES ('VE029', 'HK023', 'C0090', 'LV001', '2025-03-21 13:57:52', '2025-03-22 13:57:52', 'Đã sử dụng', 'Tiền mặt');</v>
      </c>
      <c r="M32" s="82"/>
      <c r="N32" s="82"/>
      <c r="O32" s="82"/>
      <c r="P32" s="82"/>
      <c r="Q32" s="82"/>
      <c r="R32" s="82"/>
      <c r="S32" s="82"/>
      <c r="T32" s="82"/>
      <c r="U32" s="7"/>
      <c r="V32" s="7"/>
      <c r="W32" s="7"/>
      <c r="X32" s="7"/>
      <c r="Y32" s="7"/>
      <c r="Z32" s="7"/>
      <c r="AA32" s="7"/>
    </row>
    <row r="33" spans="1:27">
      <c r="A33" s="17"/>
      <c r="B33" s="17"/>
      <c r="C33" s="5" t="s">
        <v>3999</v>
      </c>
      <c r="D33" s="5" t="s">
        <v>178</v>
      </c>
      <c r="E33" s="5" t="s">
        <v>3269</v>
      </c>
      <c r="F33" s="5" t="s">
        <v>861</v>
      </c>
      <c r="G33" s="11" t="s">
        <v>4000</v>
      </c>
      <c r="H33" s="11" t="s">
        <v>4001</v>
      </c>
      <c r="I33" s="5" t="s">
        <v>3922</v>
      </c>
      <c r="J33" s="5" t="s">
        <v>3931</v>
      </c>
      <c r="K33" s="7"/>
      <c r="L33" s="81" t="str">
        <f t="shared" si="0"/>
        <v>INSERT INTO VETAU VALUES ('VE030', 'HK024', 'C0007', 'LV001', '2025-02-09 13:14:35', '2025-02-10 13:14:35', 'Đã sử dụng', 'Tiền mặt');</v>
      </c>
      <c r="M33" s="82"/>
      <c r="N33" s="82"/>
      <c r="O33" s="82"/>
      <c r="P33" s="82"/>
      <c r="Q33" s="82"/>
      <c r="R33" s="82"/>
      <c r="S33" s="82"/>
      <c r="T33" s="82"/>
      <c r="U33" s="7"/>
      <c r="V33" s="7"/>
      <c r="W33" s="7"/>
      <c r="X33" s="7"/>
      <c r="Y33" s="7"/>
      <c r="Z33" s="7"/>
      <c r="AA33" s="7"/>
    </row>
    <row r="34" spans="1:27">
      <c r="A34" s="17"/>
      <c r="B34" s="17"/>
      <c r="C34" s="5" t="s">
        <v>4002</v>
      </c>
      <c r="D34" s="5" t="s">
        <v>182</v>
      </c>
      <c r="E34" s="5" t="s">
        <v>3281</v>
      </c>
      <c r="F34" s="5" t="s">
        <v>873</v>
      </c>
      <c r="G34" s="11" t="s">
        <v>4003</v>
      </c>
      <c r="H34" s="11" t="s">
        <v>4004</v>
      </c>
      <c r="I34" s="5" t="s">
        <v>3922</v>
      </c>
      <c r="J34" s="5" t="s">
        <v>863</v>
      </c>
      <c r="K34" s="7"/>
      <c r="L34" s="81" t="str">
        <f t="shared" si="0"/>
        <v>INSERT INTO VETAU VALUES ('VE031', 'HK025', 'C0013', 'LV005', '2025-02-20 14:59:57', '2025-02-21 14:59:57', 'Đã sử dụng', 'null');</v>
      </c>
      <c r="M34" s="82"/>
      <c r="N34" s="82"/>
      <c r="O34" s="82"/>
      <c r="P34" s="82"/>
      <c r="Q34" s="82"/>
      <c r="R34" s="82"/>
      <c r="S34" s="82"/>
      <c r="T34" s="82"/>
      <c r="U34" s="7"/>
      <c r="V34" s="7"/>
      <c r="W34" s="7"/>
      <c r="X34" s="7"/>
      <c r="Y34" s="7"/>
      <c r="Z34" s="7"/>
      <c r="AA34" s="7"/>
    </row>
    <row r="35" spans="1:27">
      <c r="A35" s="17"/>
      <c r="B35" s="17"/>
      <c r="C35" s="5" t="s">
        <v>4005</v>
      </c>
      <c r="D35" s="5" t="s">
        <v>186</v>
      </c>
      <c r="E35" s="5" t="s">
        <v>3275</v>
      </c>
      <c r="F35" s="5" t="s">
        <v>861</v>
      </c>
      <c r="G35" s="11" t="s">
        <v>4006</v>
      </c>
      <c r="H35" s="11" t="s">
        <v>4007</v>
      </c>
      <c r="I35" s="5" t="s">
        <v>3922</v>
      </c>
      <c r="J35" s="5" t="s">
        <v>3931</v>
      </c>
      <c r="K35" s="7"/>
      <c r="L35" s="81" t="str">
        <f t="shared" si="0"/>
        <v>INSERT INTO VETAU VALUES ('VE032', 'HK026', 'C0010', 'LV001', '2025-01-31 07:59:04', '2025-02-01 07:59:04', 'Đã sử dụng', 'Tiền mặt');</v>
      </c>
      <c r="M35" s="82"/>
      <c r="N35" s="82"/>
      <c r="O35" s="82"/>
      <c r="P35" s="82"/>
      <c r="Q35" s="82"/>
      <c r="R35" s="82"/>
      <c r="S35" s="82"/>
      <c r="T35" s="82"/>
      <c r="U35" s="7"/>
      <c r="V35" s="7"/>
      <c r="W35" s="7"/>
      <c r="X35" s="7"/>
      <c r="Y35" s="7"/>
      <c r="Z35" s="7"/>
      <c r="AA35" s="7"/>
    </row>
    <row r="36" spans="1:27">
      <c r="A36" s="17"/>
      <c r="B36" s="17"/>
      <c r="C36" s="5" t="s">
        <v>4008</v>
      </c>
      <c r="D36" s="5" t="s">
        <v>190</v>
      </c>
      <c r="E36" s="5" t="s">
        <v>3361</v>
      </c>
      <c r="F36" s="5" t="s">
        <v>870</v>
      </c>
      <c r="G36" s="11" t="s">
        <v>4009</v>
      </c>
      <c r="H36" s="11" t="s">
        <v>4010</v>
      </c>
      <c r="I36" s="5" t="s">
        <v>3922</v>
      </c>
      <c r="J36" s="5" t="s">
        <v>3935</v>
      </c>
      <c r="K36" s="7"/>
      <c r="L36" s="81" t="str">
        <f t="shared" si="0"/>
        <v>INSERT INTO VETAU VALUES ('VE033', 'HK027', 'C0080', 'LV004', '2025-02-03 16:10:30', '2025-02-04 16:10:30', 'Đã sử dụng', 'Ví điện tử');</v>
      </c>
      <c r="M36" s="82"/>
      <c r="N36" s="82"/>
      <c r="O36" s="82"/>
      <c r="P36" s="82"/>
      <c r="Q36" s="82"/>
      <c r="R36" s="82"/>
      <c r="S36" s="82"/>
      <c r="T36" s="82"/>
      <c r="U36" s="7"/>
      <c r="V36" s="7"/>
      <c r="W36" s="7"/>
      <c r="X36" s="7"/>
      <c r="Y36" s="7"/>
      <c r="Z36" s="7"/>
      <c r="AA36" s="7"/>
    </row>
    <row r="37" spans="1:27">
      <c r="A37" s="17"/>
      <c r="B37" s="17"/>
      <c r="C37" s="5" t="s">
        <v>4011</v>
      </c>
      <c r="D37" s="5" t="s">
        <v>194</v>
      </c>
      <c r="E37" s="5" t="s">
        <v>3384</v>
      </c>
      <c r="F37" s="5" t="s">
        <v>867</v>
      </c>
      <c r="G37" s="11" t="s">
        <v>4012</v>
      </c>
      <c r="H37" s="11" t="s">
        <v>4013</v>
      </c>
      <c r="I37" s="5" t="s">
        <v>3927</v>
      </c>
      <c r="J37" s="5" t="s">
        <v>3935</v>
      </c>
      <c r="K37" s="7"/>
      <c r="L37" s="81" t="str">
        <f t="shared" si="0"/>
        <v>INSERT INTO VETAU VALUES ('VE034', 'HK028', 'C0100', 'LV003', '2025-03-02 15:50:34', '2025-04-02 15:50:34', 'Hết hạn', 'Ví điện tử');</v>
      </c>
      <c r="M37" s="82"/>
      <c r="N37" s="82"/>
      <c r="O37" s="82"/>
      <c r="P37" s="82"/>
      <c r="Q37" s="82"/>
      <c r="R37" s="82"/>
      <c r="S37" s="82"/>
      <c r="T37" s="82"/>
      <c r="U37" s="7"/>
      <c r="V37" s="7"/>
      <c r="W37" s="7"/>
      <c r="X37" s="7"/>
      <c r="Y37" s="7"/>
      <c r="Z37" s="7"/>
      <c r="AA37" s="7"/>
    </row>
    <row r="38" spans="1:27">
      <c r="A38" s="17"/>
      <c r="B38" s="17"/>
      <c r="C38" s="5" t="s">
        <v>4014</v>
      </c>
      <c r="D38" s="5" t="s">
        <v>198</v>
      </c>
      <c r="E38" s="5" t="s">
        <v>3410</v>
      </c>
      <c r="F38" s="5" t="s">
        <v>873</v>
      </c>
      <c r="G38" s="11" t="s">
        <v>4015</v>
      </c>
      <c r="H38" s="11" t="s">
        <v>4016</v>
      </c>
      <c r="I38" s="5" t="s">
        <v>3927</v>
      </c>
      <c r="J38" s="5" t="s">
        <v>863</v>
      </c>
      <c r="K38" s="7"/>
      <c r="L38" s="81" t="str">
        <f t="shared" si="0"/>
        <v>INSERT INTO VETAU VALUES ('VE035', 'HK029', 'C0123', 'LV005', '2025-03-28 06:36:53', '2025-03-29 06:36:53', 'Hết hạn', 'null');</v>
      </c>
      <c r="M38" s="82"/>
      <c r="N38" s="82"/>
      <c r="O38" s="82"/>
      <c r="P38" s="82"/>
      <c r="Q38" s="82"/>
      <c r="R38" s="82"/>
      <c r="S38" s="82"/>
      <c r="T38" s="82"/>
      <c r="U38" s="7"/>
      <c r="V38" s="7"/>
      <c r="W38" s="7"/>
      <c r="X38" s="7"/>
      <c r="Y38" s="7"/>
      <c r="Z38" s="7"/>
      <c r="AA38" s="7"/>
    </row>
    <row r="39" spans="1:27">
      <c r="A39" s="17"/>
      <c r="B39" s="17"/>
      <c r="C39" s="5" t="s">
        <v>4017</v>
      </c>
      <c r="D39" s="5" t="s">
        <v>202</v>
      </c>
      <c r="E39" s="5" t="s">
        <v>3299</v>
      </c>
      <c r="F39" s="5" t="s">
        <v>873</v>
      </c>
      <c r="G39" s="11" t="s">
        <v>4018</v>
      </c>
      <c r="H39" s="11" t="s">
        <v>4019</v>
      </c>
      <c r="I39" s="5" t="s">
        <v>3922</v>
      </c>
      <c r="J39" s="5" t="s">
        <v>863</v>
      </c>
      <c r="K39" s="7"/>
      <c r="L39" s="81" t="str">
        <f t="shared" si="0"/>
        <v>INSERT INTO VETAU VALUES ('VE036', 'HK030', 'C0027', 'LV005', '2025-03-20 12:00:17', '2025-03-21 12:00:17', 'Đã sử dụng', 'null');</v>
      </c>
      <c r="M39" s="82"/>
      <c r="N39" s="82"/>
      <c r="O39" s="82"/>
      <c r="P39" s="82"/>
      <c r="Q39" s="82"/>
      <c r="R39" s="82"/>
      <c r="S39" s="82"/>
      <c r="T39" s="82"/>
      <c r="U39" s="7"/>
      <c r="V39" s="7"/>
      <c r="W39" s="7"/>
      <c r="X39" s="7"/>
      <c r="Y39" s="7"/>
      <c r="Z39" s="7"/>
      <c r="AA39" s="7"/>
    </row>
    <row r="40" spans="1:27">
      <c r="A40" s="17"/>
      <c r="B40" s="17"/>
      <c r="C40" s="5" t="s">
        <v>4020</v>
      </c>
      <c r="D40" s="5" t="s">
        <v>206</v>
      </c>
      <c r="E40" s="5" t="s">
        <v>3269</v>
      </c>
      <c r="F40" s="5" t="s">
        <v>861</v>
      </c>
      <c r="G40" s="11" t="s">
        <v>4021</v>
      </c>
      <c r="H40" s="11" t="s">
        <v>4022</v>
      </c>
      <c r="I40" s="5" t="s">
        <v>3922</v>
      </c>
      <c r="J40" s="5" t="s">
        <v>3931</v>
      </c>
      <c r="K40" s="7"/>
      <c r="L40" s="81" t="str">
        <f t="shared" si="0"/>
        <v>INSERT INTO VETAU VALUES ('VE037', 'HK031', 'C0007', 'LV001', '2025-02-02 15:00:25', '2025-02-03 15:00:25', 'Đã sử dụng', 'Tiền mặt');</v>
      </c>
      <c r="M40" s="82"/>
      <c r="N40" s="82"/>
      <c r="O40" s="82"/>
      <c r="P40" s="82"/>
      <c r="Q40" s="82"/>
      <c r="R40" s="82"/>
      <c r="S40" s="82"/>
      <c r="T40" s="82"/>
      <c r="U40" s="7"/>
      <c r="V40" s="7"/>
      <c r="W40" s="7"/>
      <c r="X40" s="7"/>
      <c r="Y40" s="7"/>
      <c r="Z40" s="7"/>
      <c r="AA40" s="7"/>
    </row>
    <row r="41" spans="1:27">
      <c r="A41" s="17"/>
      <c r="B41" s="17"/>
      <c r="C41" s="5" t="s">
        <v>4023</v>
      </c>
      <c r="D41" s="5" t="s">
        <v>210</v>
      </c>
      <c r="E41" s="5" t="s">
        <v>3265</v>
      </c>
      <c r="F41" s="5" t="s">
        <v>864</v>
      </c>
      <c r="G41" s="11" t="s">
        <v>4024</v>
      </c>
      <c r="H41" s="11" t="s">
        <v>4025</v>
      </c>
      <c r="I41" s="5" t="s">
        <v>3927</v>
      </c>
      <c r="J41" s="5" t="s">
        <v>3935</v>
      </c>
      <c r="K41" s="7"/>
      <c r="L41" s="81" t="str">
        <f t="shared" si="0"/>
        <v>INSERT INTO VETAU VALUES ('VE038', 'HK032', 'C0005', 'LV002', '2025-02-10 13:28:52', '2025-02-11 13:28:52', 'Hết hạn', 'Ví điện tử');</v>
      </c>
      <c r="M41" s="82"/>
      <c r="N41" s="82"/>
      <c r="O41" s="82"/>
      <c r="P41" s="82"/>
      <c r="Q41" s="82"/>
      <c r="R41" s="82"/>
      <c r="S41" s="82"/>
      <c r="T41" s="82"/>
      <c r="U41" s="7"/>
      <c r="V41" s="7"/>
      <c r="W41" s="7"/>
      <c r="X41" s="7"/>
      <c r="Y41" s="7"/>
      <c r="Z41" s="7"/>
      <c r="AA41" s="7"/>
    </row>
    <row r="42" spans="1:27">
      <c r="A42" s="17"/>
      <c r="B42" s="17"/>
      <c r="C42" s="5" t="s">
        <v>4026</v>
      </c>
      <c r="D42" s="5" t="s">
        <v>214</v>
      </c>
      <c r="E42" s="5" t="s">
        <v>3312</v>
      </c>
      <c r="F42" s="5" t="s">
        <v>861</v>
      </c>
      <c r="G42" s="11" t="s">
        <v>4027</v>
      </c>
      <c r="H42" s="11" t="s">
        <v>4028</v>
      </c>
      <c r="I42" s="5" t="s">
        <v>3922</v>
      </c>
      <c r="J42" s="5" t="s">
        <v>3931</v>
      </c>
      <c r="K42" s="7"/>
      <c r="L42" s="81" t="str">
        <f t="shared" si="0"/>
        <v>INSERT INTO VETAU VALUES ('VE039', 'HK033', 'C0038', 'LV001', '2025-05-03 18:03:51', '2025-05-04 18:03:51', 'Đã sử dụng', 'Tiền mặt');</v>
      </c>
      <c r="M42" s="82"/>
      <c r="N42" s="82"/>
      <c r="O42" s="82"/>
      <c r="P42" s="82"/>
      <c r="Q42" s="82"/>
      <c r="R42" s="82"/>
      <c r="S42" s="82"/>
      <c r="T42" s="82"/>
      <c r="U42" s="7"/>
      <c r="V42" s="7"/>
      <c r="W42" s="7"/>
      <c r="X42" s="7"/>
      <c r="Y42" s="7"/>
      <c r="Z42" s="7"/>
      <c r="AA42" s="7"/>
    </row>
    <row r="43" spans="1:27">
      <c r="A43" s="17"/>
      <c r="B43" s="17"/>
      <c r="C43" s="5" t="s">
        <v>4029</v>
      </c>
      <c r="D43" s="5" t="s">
        <v>218</v>
      </c>
      <c r="E43" s="5" t="s">
        <v>3441</v>
      </c>
      <c r="F43" s="5" t="s">
        <v>873</v>
      </c>
      <c r="G43" s="11" t="s">
        <v>4030</v>
      </c>
      <c r="H43" s="11" t="s">
        <v>4031</v>
      </c>
      <c r="I43" s="5" t="s">
        <v>4032</v>
      </c>
      <c r="J43" s="5" t="s">
        <v>863</v>
      </c>
      <c r="K43" s="7"/>
      <c r="L43" s="81" t="str">
        <f t="shared" si="0"/>
        <v>INSERT INTO VETAU VALUES ('VE040', 'HK034', 'C0150', 'LV005', '2025-02-09 14:05:55', '2025-03-09 14:05:55', 'Hết hạn ', 'null');</v>
      </c>
      <c r="M43" s="82"/>
      <c r="N43" s="82"/>
      <c r="O43" s="82"/>
      <c r="P43" s="82"/>
      <c r="Q43" s="82"/>
      <c r="R43" s="82"/>
      <c r="S43" s="82"/>
      <c r="T43" s="82"/>
      <c r="U43" s="7"/>
      <c r="V43" s="7"/>
      <c r="W43" s="7"/>
      <c r="X43" s="7"/>
      <c r="Y43" s="7"/>
      <c r="Z43" s="7"/>
      <c r="AA43" s="7"/>
    </row>
    <row r="44" spans="1:27">
      <c r="A44" s="17"/>
      <c r="B44" s="17"/>
      <c r="C44" s="5" t="s">
        <v>4033</v>
      </c>
      <c r="D44" s="5" t="s">
        <v>222</v>
      </c>
      <c r="E44" s="5" t="s">
        <v>3305</v>
      </c>
      <c r="F44" s="5" t="s">
        <v>861</v>
      </c>
      <c r="G44" s="11" t="s">
        <v>4034</v>
      </c>
      <c r="H44" s="11" t="s">
        <v>4035</v>
      </c>
      <c r="I44" s="5" t="s">
        <v>3927</v>
      </c>
      <c r="J44" s="5" t="s">
        <v>3935</v>
      </c>
      <c r="K44" s="7"/>
      <c r="L44" s="81" t="str">
        <f t="shared" si="0"/>
        <v>INSERT INTO VETAU VALUES ('VE041', 'HK035', 'C0031', 'LV001', '2025-03-01 09:23:17', '2025-03-02 09:23:17', 'Hết hạn', 'Ví điện tử');</v>
      </c>
      <c r="M44" s="82"/>
      <c r="N44" s="82"/>
      <c r="O44" s="82"/>
      <c r="P44" s="82"/>
      <c r="Q44" s="82"/>
      <c r="R44" s="82"/>
      <c r="S44" s="82"/>
      <c r="T44" s="82"/>
      <c r="U44" s="7"/>
      <c r="V44" s="7"/>
      <c r="W44" s="7"/>
      <c r="X44" s="7"/>
      <c r="Y44" s="7"/>
      <c r="Z44" s="7"/>
      <c r="AA44" s="7"/>
    </row>
    <row r="45" spans="1:27">
      <c r="A45" s="17"/>
      <c r="B45" s="17"/>
      <c r="C45" s="5" t="s">
        <v>4036</v>
      </c>
      <c r="D45" s="5" t="s">
        <v>226</v>
      </c>
      <c r="E45" s="5" t="s">
        <v>3396</v>
      </c>
      <c r="F45" s="5" t="s">
        <v>864</v>
      </c>
      <c r="G45" s="11" t="s">
        <v>4037</v>
      </c>
      <c r="H45" s="11" t="s">
        <v>4038</v>
      </c>
      <c r="I45" s="5" t="s">
        <v>3927</v>
      </c>
      <c r="J45" s="5" t="s">
        <v>3931</v>
      </c>
      <c r="K45" s="7"/>
      <c r="L45" s="81" t="str">
        <f t="shared" si="0"/>
        <v>INSERT INTO VETAU VALUES ('VE042', 'HK036', 'C0111', 'LV002', '2025-02-16 17:42:11', '2025-02-17 17:42:11', 'Hết hạn', 'Tiền mặt');</v>
      </c>
      <c r="M45" s="82"/>
      <c r="N45" s="82"/>
      <c r="O45" s="82"/>
      <c r="P45" s="82"/>
      <c r="Q45" s="82"/>
      <c r="R45" s="82"/>
      <c r="S45" s="82"/>
      <c r="T45" s="82"/>
      <c r="U45" s="7"/>
      <c r="V45" s="7"/>
      <c r="W45" s="7"/>
      <c r="X45" s="7"/>
      <c r="Y45" s="7"/>
      <c r="Z45" s="7"/>
      <c r="AA45" s="7"/>
    </row>
    <row r="46" spans="1:27">
      <c r="A46" s="17"/>
      <c r="B46" s="17"/>
      <c r="C46" s="5" t="s">
        <v>4039</v>
      </c>
      <c r="D46" s="5" t="s">
        <v>230</v>
      </c>
      <c r="E46" s="5" t="s">
        <v>3292</v>
      </c>
      <c r="F46" s="5" t="s">
        <v>870</v>
      </c>
      <c r="G46" s="11" t="s">
        <v>4040</v>
      </c>
      <c r="H46" s="11" t="s">
        <v>4041</v>
      </c>
      <c r="I46" s="5" t="s">
        <v>3927</v>
      </c>
      <c r="J46" s="5" t="s">
        <v>3931</v>
      </c>
      <c r="K46" s="7"/>
      <c r="L46" s="81" t="str">
        <f t="shared" si="0"/>
        <v>INSERT INTO VETAU VALUES ('VE043', 'HK037', 'C0020', 'LV004', '2025-02-19 20:02:50', '2025-03-19 20:02:50', 'Hết hạn', 'Tiền mặt');</v>
      </c>
      <c r="M46" s="82"/>
      <c r="N46" s="82"/>
      <c r="O46" s="82"/>
      <c r="P46" s="82"/>
      <c r="Q46" s="82"/>
      <c r="R46" s="82"/>
      <c r="S46" s="82"/>
      <c r="T46" s="82"/>
      <c r="U46" s="7"/>
      <c r="V46" s="7"/>
      <c r="W46" s="7"/>
      <c r="X46" s="7"/>
      <c r="Y46" s="7"/>
      <c r="Z46" s="7"/>
      <c r="AA46" s="7"/>
    </row>
    <row r="47" spans="1:27">
      <c r="A47" s="17"/>
      <c r="B47" s="17"/>
      <c r="C47" s="5" t="s">
        <v>4042</v>
      </c>
      <c r="D47" s="5" t="s">
        <v>234</v>
      </c>
      <c r="E47" s="5" t="s">
        <v>3299</v>
      </c>
      <c r="F47" s="5" t="s">
        <v>861</v>
      </c>
      <c r="G47" s="11" t="s">
        <v>4043</v>
      </c>
      <c r="H47" s="11" t="s">
        <v>4044</v>
      </c>
      <c r="I47" s="5" t="s">
        <v>3922</v>
      </c>
      <c r="J47" s="5" t="s">
        <v>3935</v>
      </c>
      <c r="K47" s="7"/>
      <c r="L47" s="81" t="str">
        <f t="shared" si="0"/>
        <v>INSERT INTO VETAU VALUES ('VE044', 'HK038', 'C0027', 'LV001', '2025-02-24 13:30:02', '2025-02-25 13:30:02', 'Đã sử dụng', 'Ví điện tử');</v>
      </c>
      <c r="M47" s="82"/>
      <c r="N47" s="82"/>
      <c r="O47" s="82"/>
      <c r="P47" s="82"/>
      <c r="Q47" s="82"/>
      <c r="R47" s="82"/>
      <c r="S47" s="82"/>
      <c r="T47" s="82"/>
      <c r="U47" s="7"/>
      <c r="V47" s="7"/>
      <c r="W47" s="7"/>
      <c r="X47" s="7"/>
      <c r="Y47" s="7"/>
      <c r="Z47" s="7"/>
      <c r="AA47" s="7"/>
    </row>
    <row r="48" spans="1:27">
      <c r="A48" s="17"/>
      <c r="B48" s="17"/>
      <c r="C48" s="5" t="s">
        <v>4045</v>
      </c>
      <c r="D48" s="5" t="s">
        <v>238</v>
      </c>
      <c r="E48" s="5" t="s">
        <v>3412</v>
      </c>
      <c r="F48" s="5" t="s">
        <v>867</v>
      </c>
      <c r="G48" s="11" t="s">
        <v>4046</v>
      </c>
      <c r="H48" s="11" t="s">
        <v>4047</v>
      </c>
      <c r="I48" s="5" t="s">
        <v>4032</v>
      </c>
      <c r="J48" s="5" t="s">
        <v>3931</v>
      </c>
      <c r="K48" s="7"/>
      <c r="L48" s="81" t="str">
        <f t="shared" si="0"/>
        <v>INSERT INTO VETAU VALUES ('VE045', 'HK039', 'C0125', 'LV003', '2025-01-25 11:36:04', '2025-02-25 11:36:04', 'Hết hạn ', 'Tiền mặt');</v>
      </c>
      <c r="M48" s="82"/>
      <c r="N48" s="82"/>
      <c r="O48" s="82"/>
      <c r="P48" s="82"/>
      <c r="Q48" s="82"/>
      <c r="R48" s="82"/>
      <c r="S48" s="82"/>
      <c r="T48" s="82"/>
      <c r="U48" s="7"/>
      <c r="V48" s="7"/>
      <c r="W48" s="7"/>
      <c r="X48" s="7"/>
      <c r="Y48" s="7"/>
      <c r="Z48" s="7"/>
      <c r="AA48" s="7"/>
    </row>
    <row r="49" spans="1:27">
      <c r="A49" s="17"/>
      <c r="B49" s="17"/>
      <c r="C49" s="5" t="s">
        <v>4048</v>
      </c>
      <c r="D49" s="5" t="s">
        <v>238</v>
      </c>
      <c r="E49" s="5" t="s">
        <v>3381</v>
      </c>
      <c r="F49" s="5" t="s">
        <v>867</v>
      </c>
      <c r="G49" s="11" t="s">
        <v>4046</v>
      </c>
      <c r="H49" s="11" t="s">
        <v>4047</v>
      </c>
      <c r="I49" s="5" t="s">
        <v>4032</v>
      </c>
      <c r="J49" s="5" t="s">
        <v>3931</v>
      </c>
      <c r="K49" s="7"/>
      <c r="L49" s="81" t="str">
        <f t="shared" si="0"/>
        <v>INSERT INTO VETAU VALUES ('VE046', 'HK039', 'C0098', 'LV003', '2025-01-25 11:36:04', '2025-02-25 11:36:04', 'Hết hạn ', 'Tiền mặt');</v>
      </c>
      <c r="M49" s="82"/>
      <c r="N49" s="82"/>
      <c r="O49" s="82"/>
      <c r="P49" s="82"/>
      <c r="Q49" s="82"/>
      <c r="R49" s="82"/>
      <c r="S49" s="82"/>
      <c r="T49" s="82"/>
      <c r="U49" s="7"/>
      <c r="V49" s="7"/>
      <c r="W49" s="7"/>
      <c r="X49" s="7"/>
      <c r="Y49" s="7"/>
      <c r="Z49" s="7"/>
      <c r="AA49" s="7"/>
    </row>
    <row r="50" spans="1:27">
      <c r="A50" s="17"/>
      <c r="B50" s="17"/>
      <c r="C50" s="5" t="s">
        <v>4049</v>
      </c>
      <c r="D50" s="5" t="s">
        <v>238</v>
      </c>
      <c r="E50" s="5" t="s">
        <v>3256</v>
      </c>
      <c r="F50" s="5" t="s">
        <v>867</v>
      </c>
      <c r="G50" s="11" t="s">
        <v>4046</v>
      </c>
      <c r="H50" s="11" t="s">
        <v>4047</v>
      </c>
      <c r="I50" s="5" t="s">
        <v>4032</v>
      </c>
      <c r="J50" s="5" t="s">
        <v>3931</v>
      </c>
      <c r="K50" s="7"/>
      <c r="L50" s="81" t="str">
        <f t="shared" si="0"/>
        <v>INSERT INTO VETAU VALUES ('VE047', 'HK039', 'C0001', 'LV003', '2025-01-25 11:36:04', '2025-02-25 11:36:04', 'Hết hạn ', 'Tiền mặt');</v>
      </c>
      <c r="M50" s="82"/>
      <c r="N50" s="82"/>
      <c r="O50" s="82"/>
      <c r="P50" s="82"/>
      <c r="Q50" s="82"/>
      <c r="R50" s="82"/>
      <c r="S50" s="82"/>
      <c r="T50" s="82"/>
      <c r="U50" s="7"/>
      <c r="V50" s="7"/>
      <c r="W50" s="7"/>
      <c r="X50" s="7"/>
      <c r="Y50" s="7"/>
      <c r="Z50" s="7"/>
      <c r="AA50" s="7"/>
    </row>
    <row r="51" spans="1:27">
      <c r="A51" s="17"/>
      <c r="B51" s="17"/>
      <c r="C51" s="5" t="s">
        <v>4050</v>
      </c>
      <c r="D51" s="5" t="s">
        <v>238</v>
      </c>
      <c r="E51" s="5" t="s">
        <v>3279</v>
      </c>
      <c r="F51" s="5" t="s">
        <v>867</v>
      </c>
      <c r="G51" s="11" t="s">
        <v>4046</v>
      </c>
      <c r="H51" s="11" t="s">
        <v>4047</v>
      </c>
      <c r="I51" s="5" t="s">
        <v>4032</v>
      </c>
      <c r="J51" s="5" t="s">
        <v>3931</v>
      </c>
      <c r="K51" s="7"/>
      <c r="L51" s="81" t="str">
        <f t="shared" si="0"/>
        <v>INSERT INTO VETAU VALUES ('VE048', 'HK039', 'C0012', 'LV003', '2025-01-25 11:36:04', '2025-02-25 11:36:04', 'Hết hạn ', 'Tiền mặt');</v>
      </c>
      <c r="M51" s="82"/>
      <c r="N51" s="82"/>
      <c r="O51" s="82"/>
      <c r="P51" s="82"/>
      <c r="Q51" s="82"/>
      <c r="R51" s="82"/>
      <c r="S51" s="82"/>
      <c r="T51" s="82"/>
      <c r="U51" s="7"/>
      <c r="V51" s="7"/>
      <c r="W51" s="7"/>
      <c r="X51" s="7"/>
      <c r="Y51" s="7"/>
      <c r="Z51" s="7"/>
      <c r="AA51" s="7"/>
    </row>
    <row r="52" spans="1:27">
      <c r="A52" s="17"/>
      <c r="B52" s="17"/>
      <c r="C52" s="5" t="s">
        <v>4051</v>
      </c>
      <c r="D52" s="5" t="s">
        <v>238</v>
      </c>
      <c r="E52" s="5" t="s">
        <v>3384</v>
      </c>
      <c r="F52" s="5" t="s">
        <v>867</v>
      </c>
      <c r="G52" s="11" t="s">
        <v>4046</v>
      </c>
      <c r="H52" s="11" t="s">
        <v>4047</v>
      </c>
      <c r="I52" s="5" t="s">
        <v>4032</v>
      </c>
      <c r="J52" s="5" t="s">
        <v>3931</v>
      </c>
      <c r="K52" s="7"/>
      <c r="L52" s="81" t="str">
        <f t="shared" si="0"/>
        <v>INSERT INTO VETAU VALUES ('VE049', 'HK039', 'C0100', 'LV003', '2025-01-25 11:36:04', '2025-02-25 11:36:04', 'Hết hạn ', 'Tiền mặt');</v>
      </c>
      <c r="M52" s="82"/>
      <c r="N52" s="82"/>
      <c r="O52" s="82"/>
      <c r="P52" s="82"/>
      <c r="Q52" s="82"/>
      <c r="R52" s="82"/>
      <c r="S52" s="82"/>
      <c r="T52" s="82"/>
      <c r="U52" s="7"/>
      <c r="V52" s="7"/>
      <c r="W52" s="7"/>
      <c r="X52" s="7"/>
      <c r="Y52" s="7"/>
      <c r="Z52" s="7"/>
      <c r="AA52" s="7"/>
    </row>
    <row r="53" spans="1:27">
      <c r="A53" s="17"/>
      <c r="B53" s="17"/>
      <c r="C53" s="5" t="s">
        <v>4052</v>
      </c>
      <c r="D53" s="5" t="s">
        <v>238</v>
      </c>
      <c r="E53" s="5" t="s">
        <v>3372</v>
      </c>
      <c r="F53" s="5" t="s">
        <v>867</v>
      </c>
      <c r="G53" s="11" t="s">
        <v>4046</v>
      </c>
      <c r="H53" s="11" t="s">
        <v>4047</v>
      </c>
      <c r="I53" s="5" t="s">
        <v>4032</v>
      </c>
      <c r="J53" s="5" t="s">
        <v>3931</v>
      </c>
      <c r="K53" s="7"/>
      <c r="L53" s="81" t="str">
        <f t="shared" si="0"/>
        <v>INSERT INTO VETAU VALUES ('VE050', 'HK039', 'C0090', 'LV003', '2025-01-25 11:36:04', '2025-02-25 11:36:04', 'Hết hạn ', 'Tiền mặt');</v>
      </c>
      <c r="M53" s="82"/>
      <c r="N53" s="82"/>
      <c r="O53" s="82"/>
      <c r="P53" s="82"/>
      <c r="Q53" s="82"/>
      <c r="R53" s="82"/>
      <c r="S53" s="82"/>
      <c r="T53" s="82"/>
      <c r="U53" s="7"/>
      <c r="V53" s="7"/>
      <c r="W53" s="7"/>
      <c r="X53" s="7"/>
      <c r="Y53" s="7"/>
      <c r="Z53" s="7"/>
      <c r="AA53" s="7"/>
    </row>
    <row r="54" spans="1:27">
      <c r="A54" s="17"/>
      <c r="B54" s="17"/>
      <c r="C54" s="5" t="s">
        <v>4053</v>
      </c>
      <c r="D54" s="5" t="s">
        <v>238</v>
      </c>
      <c r="E54" s="5" t="s">
        <v>3261</v>
      </c>
      <c r="F54" s="5" t="s">
        <v>867</v>
      </c>
      <c r="G54" s="11" t="s">
        <v>4046</v>
      </c>
      <c r="H54" s="11" t="s">
        <v>4047</v>
      </c>
      <c r="I54" s="5" t="s">
        <v>4032</v>
      </c>
      <c r="J54" s="5" t="s">
        <v>3931</v>
      </c>
      <c r="K54" s="7"/>
      <c r="L54" s="81" t="str">
        <f t="shared" si="0"/>
        <v>INSERT INTO VETAU VALUES ('VE051', 'HK039', 'C0003', 'LV003', '2025-01-25 11:36:04', '2025-02-25 11:36:04', 'Hết hạn ', 'Tiền mặt');</v>
      </c>
      <c r="M54" s="82"/>
      <c r="N54" s="82"/>
      <c r="O54" s="82"/>
      <c r="P54" s="82"/>
      <c r="Q54" s="82"/>
      <c r="R54" s="82"/>
      <c r="S54" s="82"/>
      <c r="T54" s="82"/>
      <c r="U54" s="7"/>
      <c r="V54" s="7"/>
      <c r="W54" s="7"/>
      <c r="X54" s="7"/>
      <c r="Y54" s="7"/>
      <c r="Z54" s="7"/>
      <c r="AA54" s="7"/>
    </row>
    <row r="55" spans="1:27">
      <c r="A55" s="17"/>
      <c r="B55" s="17"/>
      <c r="C55" s="5" t="s">
        <v>4054</v>
      </c>
      <c r="D55" s="5" t="s">
        <v>238</v>
      </c>
      <c r="E55" s="5" t="s">
        <v>3326</v>
      </c>
      <c r="F55" s="5" t="s">
        <v>867</v>
      </c>
      <c r="G55" s="11" t="s">
        <v>4046</v>
      </c>
      <c r="H55" s="11" t="s">
        <v>4047</v>
      </c>
      <c r="I55" s="5" t="s">
        <v>4032</v>
      </c>
      <c r="J55" s="5" t="s">
        <v>3931</v>
      </c>
      <c r="K55" s="7"/>
      <c r="L55" s="81" t="str">
        <f t="shared" si="0"/>
        <v>INSERT INTO VETAU VALUES ('VE052', 'HK039', 'C0050', 'LV003', '2025-01-25 11:36:04', '2025-02-25 11:36:04', 'Hết hạn ', 'Tiền mặt');</v>
      </c>
      <c r="M55" s="82"/>
      <c r="N55" s="82"/>
      <c r="O55" s="82"/>
      <c r="P55" s="82"/>
      <c r="Q55" s="82"/>
      <c r="R55" s="82"/>
      <c r="S55" s="82"/>
      <c r="T55" s="82"/>
      <c r="U55" s="7"/>
      <c r="V55" s="7"/>
      <c r="W55" s="7"/>
      <c r="X55" s="7"/>
      <c r="Y55" s="7"/>
      <c r="Z55" s="7"/>
      <c r="AA55" s="7"/>
    </row>
    <row r="56" spans="1:27">
      <c r="A56" s="17"/>
      <c r="B56" s="17"/>
      <c r="C56" s="5" t="s">
        <v>4055</v>
      </c>
      <c r="D56" s="5" t="s">
        <v>238</v>
      </c>
      <c r="E56" s="5" t="s">
        <v>3407</v>
      </c>
      <c r="F56" s="5" t="s">
        <v>867</v>
      </c>
      <c r="G56" s="11" t="s">
        <v>4046</v>
      </c>
      <c r="H56" s="11" t="s">
        <v>4047</v>
      </c>
      <c r="I56" s="5" t="s">
        <v>4032</v>
      </c>
      <c r="J56" s="5" t="s">
        <v>3931</v>
      </c>
      <c r="K56" s="7"/>
      <c r="L56" s="81" t="str">
        <f t="shared" si="0"/>
        <v>INSERT INTO VETAU VALUES ('VE053', 'HK039', 'C0120', 'LV003', '2025-01-25 11:36:04', '2025-02-25 11:36:04', 'Hết hạn ', 'Tiền mặt');</v>
      </c>
      <c r="M56" s="82"/>
      <c r="N56" s="82"/>
      <c r="O56" s="82"/>
      <c r="P56" s="82"/>
      <c r="Q56" s="82"/>
      <c r="R56" s="82"/>
      <c r="S56" s="82"/>
      <c r="T56" s="82"/>
      <c r="U56" s="7"/>
      <c r="V56" s="7"/>
      <c r="W56" s="7"/>
      <c r="X56" s="7"/>
      <c r="Y56" s="7"/>
      <c r="Z56" s="7"/>
      <c r="AA56" s="7"/>
    </row>
    <row r="57" spans="1:27">
      <c r="A57" s="17"/>
      <c r="B57" s="17"/>
      <c r="C57" s="5" t="s">
        <v>4056</v>
      </c>
      <c r="D57" s="5" t="s">
        <v>242</v>
      </c>
      <c r="E57" s="5" t="s">
        <v>3313</v>
      </c>
      <c r="F57" s="5" t="s">
        <v>861</v>
      </c>
      <c r="G57" s="11" t="s">
        <v>4057</v>
      </c>
      <c r="H57" s="11" t="s">
        <v>4058</v>
      </c>
      <c r="I57" s="5" t="s">
        <v>3922</v>
      </c>
      <c r="J57" s="5" t="s">
        <v>3931</v>
      </c>
      <c r="K57" s="7"/>
      <c r="L57" s="81" t="str">
        <f t="shared" si="0"/>
        <v>INSERT INTO VETAU VALUES ('VE054', 'HK040', 'C0039', 'LV001', '2025-02-23 10:27:24', '2025-02-24 10:27:24', 'Đã sử dụng', 'Tiền mặt');</v>
      </c>
      <c r="M57" s="82"/>
      <c r="N57" s="82"/>
      <c r="O57" s="82"/>
      <c r="P57" s="82"/>
      <c r="Q57" s="82"/>
      <c r="R57" s="82"/>
      <c r="S57" s="82"/>
      <c r="T57" s="82"/>
      <c r="U57" s="7"/>
      <c r="V57" s="7"/>
      <c r="W57" s="7"/>
      <c r="X57" s="7"/>
      <c r="Y57" s="7"/>
      <c r="Z57" s="7"/>
      <c r="AA57" s="7"/>
    </row>
    <row r="58" spans="1:27">
      <c r="A58" s="17"/>
      <c r="B58" s="17"/>
      <c r="C58" s="5" t="s">
        <v>4059</v>
      </c>
      <c r="D58" s="5" t="s">
        <v>246</v>
      </c>
      <c r="E58" s="5" t="s">
        <v>3263</v>
      </c>
      <c r="F58" s="5" t="s">
        <v>873</v>
      </c>
      <c r="G58" s="11" t="s">
        <v>4060</v>
      </c>
      <c r="H58" s="11" t="s">
        <v>4061</v>
      </c>
      <c r="I58" s="5" t="s">
        <v>3922</v>
      </c>
      <c r="J58" s="5" t="s">
        <v>863</v>
      </c>
      <c r="K58" s="7"/>
      <c r="L58" s="81" t="str">
        <f t="shared" si="0"/>
        <v>INSERT INTO VETAU VALUES ('VE055', 'HK041', 'C0004', 'LV005', '2025-02-04 07:00:44', '2025-02-05 07:00:44', 'Đã sử dụng', 'null');</v>
      </c>
      <c r="M58" s="82"/>
      <c r="N58" s="82"/>
      <c r="O58" s="82"/>
      <c r="P58" s="82"/>
      <c r="Q58" s="82"/>
      <c r="R58" s="82"/>
      <c r="S58" s="82"/>
      <c r="T58" s="82"/>
      <c r="U58" s="7"/>
      <c r="V58" s="7"/>
      <c r="W58" s="7"/>
      <c r="X58" s="7"/>
      <c r="Y58" s="7"/>
      <c r="Z58" s="7"/>
      <c r="AA58" s="7"/>
    </row>
    <row r="59" spans="1:27">
      <c r="A59" s="17"/>
      <c r="B59" s="17"/>
      <c r="C59" s="5" t="s">
        <v>4062</v>
      </c>
      <c r="D59" s="5" t="s">
        <v>250</v>
      </c>
      <c r="E59" s="5" t="s">
        <v>3265</v>
      </c>
      <c r="F59" s="5" t="s">
        <v>861</v>
      </c>
      <c r="G59" s="11" t="s">
        <v>4063</v>
      </c>
      <c r="H59" s="11" t="s">
        <v>4064</v>
      </c>
      <c r="I59" s="5" t="s">
        <v>3922</v>
      </c>
      <c r="J59" s="5" t="s">
        <v>3931</v>
      </c>
      <c r="K59" s="7"/>
      <c r="L59" s="81" t="str">
        <f t="shared" si="0"/>
        <v>INSERT INTO VETAU VALUES ('VE056', 'HK042', 'C0005', 'LV001', '2025-01-24 19:19:07', '2025-01-25 19:19:07', 'Đã sử dụng', 'Tiền mặt');</v>
      </c>
      <c r="M59" s="82"/>
      <c r="N59" s="82"/>
      <c r="O59" s="82"/>
      <c r="P59" s="82"/>
      <c r="Q59" s="82"/>
      <c r="R59" s="82"/>
      <c r="S59" s="82"/>
      <c r="T59" s="82"/>
      <c r="U59" s="7"/>
      <c r="V59" s="7"/>
      <c r="W59" s="7"/>
      <c r="X59" s="7"/>
      <c r="Y59" s="7"/>
      <c r="Z59" s="7"/>
      <c r="AA59" s="7"/>
    </row>
    <row r="60" spans="1:27">
      <c r="A60" s="17"/>
      <c r="B60" s="17"/>
      <c r="C60" s="5" t="s">
        <v>4065</v>
      </c>
      <c r="D60" s="5" t="s">
        <v>254</v>
      </c>
      <c r="E60" s="5" t="s">
        <v>3256</v>
      </c>
      <c r="F60" s="5" t="s">
        <v>873</v>
      </c>
      <c r="G60" s="11" t="s">
        <v>4066</v>
      </c>
      <c r="H60" s="11" t="s">
        <v>4067</v>
      </c>
      <c r="I60" s="5" t="s">
        <v>4068</v>
      </c>
      <c r="J60" s="5" t="s">
        <v>863</v>
      </c>
      <c r="K60" s="7"/>
      <c r="L60" s="81" t="str">
        <f t="shared" si="0"/>
        <v>INSERT INTO VETAU VALUES ('VE057', 'HK043', 'C0001', 'LV005', '2025-04-04 16:56:41', '2025-05-04 16:56:41', 'Chưa sử dụng', 'null');</v>
      </c>
      <c r="M60" s="82"/>
      <c r="N60" s="82"/>
      <c r="O60" s="82"/>
      <c r="P60" s="82"/>
      <c r="Q60" s="82"/>
      <c r="R60" s="82"/>
      <c r="S60" s="82"/>
      <c r="T60" s="82"/>
      <c r="U60" s="7"/>
      <c r="V60" s="7"/>
      <c r="W60" s="7"/>
      <c r="X60" s="7"/>
      <c r="Y60" s="7"/>
      <c r="Z60" s="7"/>
      <c r="AA60" s="7"/>
    </row>
    <row r="61" spans="1:27">
      <c r="A61" s="17"/>
      <c r="B61" s="17"/>
      <c r="C61" s="5" t="s">
        <v>4069</v>
      </c>
      <c r="D61" s="5" t="s">
        <v>254</v>
      </c>
      <c r="E61" s="5" t="s">
        <v>3384</v>
      </c>
      <c r="F61" s="5" t="s">
        <v>873</v>
      </c>
      <c r="G61" s="11" t="s">
        <v>4066</v>
      </c>
      <c r="H61" s="11" t="s">
        <v>4067</v>
      </c>
      <c r="I61" s="5" t="s">
        <v>4068</v>
      </c>
      <c r="J61" s="5" t="s">
        <v>863</v>
      </c>
      <c r="K61" s="7"/>
      <c r="L61" s="81" t="str">
        <f t="shared" si="0"/>
        <v>INSERT INTO VETAU VALUES ('VE058', 'HK043', 'C0100', 'LV005', '2025-04-04 16:56:41', '2025-05-04 16:56:41', 'Chưa sử dụng', 'null');</v>
      </c>
      <c r="M61" s="82"/>
      <c r="N61" s="82"/>
      <c r="O61" s="82"/>
      <c r="P61" s="82"/>
      <c r="Q61" s="82"/>
      <c r="R61" s="82"/>
      <c r="S61" s="82"/>
      <c r="T61" s="82"/>
      <c r="U61" s="7"/>
      <c r="V61" s="7"/>
      <c r="W61" s="7"/>
      <c r="X61" s="7"/>
      <c r="Y61" s="7"/>
      <c r="Z61" s="7"/>
      <c r="AA61" s="7"/>
    </row>
    <row r="62" spans="1:27">
      <c r="A62" s="17"/>
      <c r="B62" s="17"/>
      <c r="C62" s="5" t="s">
        <v>4070</v>
      </c>
      <c r="D62" s="5" t="s">
        <v>254</v>
      </c>
      <c r="E62" s="5" t="s">
        <v>3265</v>
      </c>
      <c r="F62" s="5" t="s">
        <v>873</v>
      </c>
      <c r="G62" s="11" t="s">
        <v>4066</v>
      </c>
      <c r="H62" s="11" t="s">
        <v>4067</v>
      </c>
      <c r="I62" s="5" t="s">
        <v>4068</v>
      </c>
      <c r="J62" s="5" t="s">
        <v>863</v>
      </c>
      <c r="K62" s="7"/>
      <c r="L62" s="81" t="str">
        <f t="shared" si="0"/>
        <v>INSERT INTO VETAU VALUES ('VE059', 'HK043', 'C0005', 'LV005', '2025-04-04 16:56:41', '2025-05-04 16:56:41', 'Chưa sử dụng', 'null');</v>
      </c>
      <c r="M62" s="82"/>
      <c r="N62" s="82"/>
      <c r="O62" s="82"/>
      <c r="P62" s="82"/>
      <c r="Q62" s="82"/>
      <c r="R62" s="82"/>
      <c r="S62" s="82"/>
      <c r="T62" s="82"/>
      <c r="U62" s="7"/>
      <c r="V62" s="7"/>
      <c r="W62" s="7"/>
      <c r="X62" s="7"/>
      <c r="Y62" s="7"/>
      <c r="Z62" s="7"/>
      <c r="AA62" s="7"/>
    </row>
    <row r="63" spans="1:27">
      <c r="A63" s="17"/>
      <c r="B63" s="17"/>
      <c r="C63" s="5" t="s">
        <v>4071</v>
      </c>
      <c r="D63" s="5" t="s">
        <v>254</v>
      </c>
      <c r="E63" s="5" t="s">
        <v>3281</v>
      </c>
      <c r="F63" s="5" t="s">
        <v>873</v>
      </c>
      <c r="G63" s="11" t="s">
        <v>4066</v>
      </c>
      <c r="H63" s="11" t="s">
        <v>4067</v>
      </c>
      <c r="I63" s="5" t="s">
        <v>4068</v>
      </c>
      <c r="J63" s="5" t="s">
        <v>863</v>
      </c>
      <c r="K63" s="7"/>
      <c r="L63" s="81" t="str">
        <f t="shared" si="0"/>
        <v>INSERT INTO VETAU VALUES ('VE060', 'HK043', 'C0013', 'LV005', '2025-04-04 16:56:41', '2025-05-04 16:56:41', 'Chưa sử dụng', 'null');</v>
      </c>
      <c r="M63" s="82"/>
      <c r="N63" s="82"/>
      <c r="O63" s="82"/>
      <c r="P63" s="82"/>
      <c r="Q63" s="82"/>
      <c r="R63" s="82"/>
      <c r="S63" s="82"/>
      <c r="T63" s="82"/>
      <c r="U63" s="7"/>
      <c r="V63" s="7"/>
      <c r="W63" s="7"/>
      <c r="X63" s="7"/>
      <c r="Y63" s="7"/>
      <c r="Z63" s="7"/>
      <c r="AA63" s="7"/>
    </row>
    <row r="64" spans="1:27">
      <c r="A64" s="17"/>
      <c r="B64" s="17"/>
      <c r="C64" s="5" t="s">
        <v>4072</v>
      </c>
      <c r="D64" s="5" t="s">
        <v>254</v>
      </c>
      <c r="E64" s="5" t="s">
        <v>3385</v>
      </c>
      <c r="F64" s="5" t="s">
        <v>873</v>
      </c>
      <c r="G64" s="11" t="s">
        <v>4066</v>
      </c>
      <c r="H64" s="11" t="s">
        <v>4067</v>
      </c>
      <c r="I64" s="5" t="s">
        <v>4068</v>
      </c>
      <c r="J64" s="5" t="s">
        <v>863</v>
      </c>
      <c r="K64" s="7"/>
      <c r="L64" s="81" t="str">
        <f t="shared" si="0"/>
        <v>INSERT INTO VETAU VALUES ('VE061', 'HK043', 'C0101', 'LV005', '2025-04-04 16:56:41', '2025-05-04 16:56:41', 'Chưa sử dụng', 'null');</v>
      </c>
      <c r="M64" s="82"/>
      <c r="N64" s="82"/>
      <c r="O64" s="82"/>
      <c r="P64" s="82"/>
      <c r="Q64" s="82"/>
      <c r="R64" s="82"/>
      <c r="S64" s="82"/>
      <c r="T64" s="82"/>
      <c r="U64" s="7"/>
      <c r="V64" s="7"/>
      <c r="W64" s="7"/>
      <c r="X64" s="7"/>
      <c r="Y64" s="7"/>
      <c r="Z64" s="7"/>
      <c r="AA64" s="7"/>
    </row>
    <row r="65" spans="1:27">
      <c r="A65" s="17"/>
      <c r="B65" s="17"/>
      <c r="C65" s="5" t="s">
        <v>4073</v>
      </c>
      <c r="D65" s="5" t="s">
        <v>258</v>
      </c>
      <c r="E65" s="5" t="s">
        <v>3256</v>
      </c>
      <c r="F65" s="5" t="s">
        <v>873</v>
      </c>
      <c r="G65" s="11" t="s">
        <v>4074</v>
      </c>
      <c r="H65" s="11" t="s">
        <v>4075</v>
      </c>
      <c r="I65" s="5" t="s">
        <v>4068</v>
      </c>
      <c r="J65" s="5" t="s">
        <v>863</v>
      </c>
      <c r="K65" s="7"/>
      <c r="L65" s="81" t="str">
        <f t="shared" si="0"/>
        <v>INSERT INTO VETAU VALUES ('VE062', 'HK044', 'C0001', 'LV005', '2025-03-26 14:40:55', '2025-04-26 14:40:55', 'Chưa sử dụng', 'null');</v>
      </c>
      <c r="M65" s="82"/>
      <c r="N65" s="82"/>
      <c r="O65" s="82"/>
      <c r="P65" s="82"/>
      <c r="Q65" s="82"/>
      <c r="R65" s="82"/>
      <c r="S65" s="82"/>
      <c r="T65" s="82"/>
      <c r="U65" s="7"/>
      <c r="V65" s="7"/>
      <c r="W65" s="7"/>
      <c r="X65" s="7"/>
      <c r="Y65" s="7"/>
      <c r="Z65" s="7"/>
      <c r="AA65" s="7"/>
    </row>
    <row r="66" spans="1:27">
      <c r="A66" s="17"/>
      <c r="B66" s="17"/>
      <c r="C66" s="5" t="s">
        <v>4076</v>
      </c>
      <c r="D66" s="5" t="s">
        <v>262</v>
      </c>
      <c r="E66" s="5" t="s">
        <v>3261</v>
      </c>
      <c r="F66" s="20" t="s">
        <v>861</v>
      </c>
      <c r="G66" s="11" t="s">
        <v>4077</v>
      </c>
      <c r="H66" s="11" t="s">
        <v>4078</v>
      </c>
      <c r="I66" s="5" t="s">
        <v>3922</v>
      </c>
      <c r="J66" s="5" t="s">
        <v>3931</v>
      </c>
      <c r="K66" s="7"/>
      <c r="L66" s="81" t="str">
        <f t="shared" si="0"/>
        <v>INSERT INTO VETAU VALUES ('VE063', 'HK045', 'C0003', 'LV001', '2025-03-05 09:21:37', '2025-03-06 09:21:37', 'Đã sử dụng', 'Tiền mặt');</v>
      </c>
      <c r="M66" s="82"/>
      <c r="N66" s="82"/>
      <c r="O66" s="82"/>
      <c r="P66" s="82"/>
      <c r="Q66" s="82"/>
      <c r="R66" s="82"/>
      <c r="S66" s="82"/>
      <c r="T66" s="82"/>
      <c r="U66" s="7"/>
      <c r="V66" s="7"/>
      <c r="W66" s="7"/>
      <c r="X66" s="7"/>
      <c r="Y66" s="7"/>
      <c r="Z66" s="7"/>
      <c r="AA66" s="7"/>
    </row>
    <row r="67" spans="1:27">
      <c r="A67" s="17"/>
      <c r="B67" s="17"/>
      <c r="C67" s="5" t="s">
        <v>4079</v>
      </c>
      <c r="D67" s="5" t="s">
        <v>266</v>
      </c>
      <c r="E67" s="5" t="s">
        <v>3256</v>
      </c>
      <c r="F67" s="20" t="s">
        <v>861</v>
      </c>
      <c r="G67" s="11" t="s">
        <v>4080</v>
      </c>
      <c r="H67" s="11" t="s">
        <v>4081</v>
      </c>
      <c r="I67" s="5" t="s">
        <v>3922</v>
      </c>
      <c r="J67" s="5" t="s">
        <v>3931</v>
      </c>
      <c r="K67" s="7"/>
      <c r="L67" s="81" t="str">
        <f t="shared" si="0"/>
        <v>INSERT INTO VETAU VALUES ('VE064', 'HK046', 'C0001', 'LV001', '2025-01-25 11:02:10', '2025-01-26 11:02:10', 'Đã sử dụng', 'Tiền mặt');</v>
      </c>
      <c r="M67" s="82"/>
      <c r="N67" s="82"/>
      <c r="O67" s="82"/>
      <c r="P67" s="82"/>
      <c r="Q67" s="82"/>
      <c r="R67" s="82"/>
      <c r="S67" s="82"/>
      <c r="T67" s="82"/>
      <c r="U67" s="7"/>
      <c r="V67" s="7"/>
      <c r="W67" s="7"/>
      <c r="X67" s="7"/>
      <c r="Y67" s="7"/>
      <c r="Z67" s="7"/>
      <c r="AA67" s="7"/>
    </row>
    <row r="68" spans="1:27">
      <c r="A68" s="17"/>
      <c r="B68" s="17"/>
      <c r="C68" s="5" t="s">
        <v>4082</v>
      </c>
      <c r="D68" s="5" t="s">
        <v>270</v>
      </c>
      <c r="E68" s="5" t="s">
        <v>3372</v>
      </c>
      <c r="F68" s="5" t="s">
        <v>873</v>
      </c>
      <c r="G68" s="11" t="s">
        <v>4083</v>
      </c>
      <c r="H68" s="11" t="s">
        <v>4084</v>
      </c>
      <c r="I68" s="5" t="s">
        <v>4068</v>
      </c>
      <c r="J68" s="5" t="s">
        <v>863</v>
      </c>
      <c r="K68" s="7"/>
      <c r="L68" s="81" t="str">
        <f t="shared" si="0"/>
        <v>INSERT INTO VETAU VALUES ('VE065', 'HK047', 'C0090', 'LV005', '2025-03-29 12:07:42', '2025-04-29 12:07:42', 'Chưa sử dụng', 'null');</v>
      </c>
      <c r="M68" s="82"/>
      <c r="N68" s="82"/>
      <c r="O68" s="82"/>
      <c r="P68" s="82"/>
      <c r="Q68" s="82"/>
      <c r="R68" s="82"/>
      <c r="S68" s="82"/>
      <c r="T68" s="82"/>
      <c r="U68" s="7"/>
      <c r="V68" s="7"/>
      <c r="W68" s="7"/>
      <c r="X68" s="7"/>
      <c r="Y68" s="7"/>
      <c r="Z68" s="7"/>
      <c r="AA68" s="7"/>
    </row>
    <row r="69" spans="1:27">
      <c r="A69" s="17"/>
      <c r="B69" s="17"/>
      <c r="C69" s="5" t="s">
        <v>4085</v>
      </c>
      <c r="D69" s="5" t="s">
        <v>274</v>
      </c>
      <c r="E69" s="5" t="s">
        <v>3279</v>
      </c>
      <c r="F69" s="20" t="s">
        <v>861</v>
      </c>
      <c r="G69" s="11" t="s">
        <v>4086</v>
      </c>
      <c r="H69" s="11" t="s">
        <v>4087</v>
      </c>
      <c r="I69" s="5" t="s">
        <v>3922</v>
      </c>
      <c r="J69" s="5" t="s">
        <v>3935</v>
      </c>
      <c r="K69" s="7"/>
      <c r="L69" s="81" t="str">
        <f t="shared" si="0"/>
        <v>INSERT INTO VETAU VALUES ('VE066', 'HK048', 'C0012', 'LV001', '2025-01-17 12:03:53', '2025-01-18 12:03:53', 'Đã sử dụng', 'Ví điện tử');</v>
      </c>
      <c r="M69" s="82"/>
      <c r="N69" s="82"/>
      <c r="O69" s="82"/>
      <c r="P69" s="82"/>
      <c r="Q69" s="82"/>
      <c r="R69" s="82"/>
      <c r="S69" s="82"/>
      <c r="T69" s="82"/>
      <c r="U69" s="7"/>
      <c r="V69" s="7"/>
      <c r="W69" s="7"/>
      <c r="X69" s="7"/>
      <c r="Y69" s="7"/>
      <c r="Z69" s="7"/>
      <c r="AA69" s="7"/>
    </row>
    <row r="70" spans="1:27">
      <c r="A70" s="17"/>
      <c r="B70" s="17"/>
      <c r="C70" s="5" t="s">
        <v>4088</v>
      </c>
      <c r="D70" s="5" t="s">
        <v>278</v>
      </c>
      <c r="E70" s="5" t="s">
        <v>3277</v>
      </c>
      <c r="F70" s="20" t="s">
        <v>861</v>
      </c>
      <c r="G70" s="11" t="s">
        <v>4089</v>
      </c>
      <c r="H70" s="11" t="s">
        <v>4090</v>
      </c>
      <c r="I70" s="5" t="s">
        <v>3922</v>
      </c>
      <c r="J70" s="5" t="s">
        <v>3935</v>
      </c>
      <c r="K70" s="7"/>
      <c r="L70" s="81" t="str">
        <f t="shared" si="0"/>
        <v>INSERT INTO VETAU VALUES ('VE067', 'HK049', 'C0011', 'LV001', '2025-02-09 09:51:04', '2025-02-10 09:51:04', 'Đã sử dụng', 'Ví điện tử');</v>
      </c>
      <c r="M70" s="82"/>
      <c r="N70" s="82"/>
      <c r="O70" s="82"/>
      <c r="P70" s="82"/>
      <c r="Q70" s="82"/>
      <c r="R70" s="82"/>
      <c r="S70" s="82"/>
      <c r="T70" s="82"/>
      <c r="U70" s="7"/>
      <c r="V70" s="7"/>
      <c r="W70" s="7"/>
      <c r="X70" s="7"/>
      <c r="Y70" s="7"/>
      <c r="Z70" s="7"/>
      <c r="AA70" s="7"/>
    </row>
    <row r="71" spans="1:27">
      <c r="A71" s="17"/>
      <c r="B71" s="17"/>
      <c r="C71" s="5" t="s">
        <v>4091</v>
      </c>
      <c r="D71" s="5" t="s">
        <v>282</v>
      </c>
      <c r="E71" s="5" t="s">
        <v>3423</v>
      </c>
      <c r="F71" s="20" t="s">
        <v>864</v>
      </c>
      <c r="G71" s="11" t="s">
        <v>4092</v>
      </c>
      <c r="H71" s="11" t="s">
        <v>4093</v>
      </c>
      <c r="I71" s="5" t="s">
        <v>3927</v>
      </c>
      <c r="J71" s="5" t="s">
        <v>3931</v>
      </c>
      <c r="K71" s="7"/>
      <c r="L71" s="81" t="str">
        <f t="shared" si="0"/>
        <v>INSERT INTO VETAU VALUES ('VE068', 'HK050', 'C0134', 'LV002', '2025-03-30 17:50:15', '2025-03-31 17:50:15', 'Hết hạn', 'Tiền mặt');</v>
      </c>
      <c r="M71" s="82"/>
      <c r="N71" s="82"/>
      <c r="O71" s="82"/>
      <c r="P71" s="82"/>
      <c r="Q71" s="82"/>
      <c r="R71" s="82"/>
      <c r="S71" s="82"/>
      <c r="T71" s="82"/>
      <c r="U71" s="7"/>
      <c r="V71" s="7"/>
      <c r="W71" s="7"/>
      <c r="X71" s="7"/>
      <c r="Y71" s="7"/>
      <c r="Z71" s="7"/>
      <c r="AA71" s="7"/>
    </row>
    <row r="72" spans="1:27">
      <c r="A72" s="17"/>
      <c r="B72" s="17"/>
      <c r="C72" s="5" t="s">
        <v>4094</v>
      </c>
      <c r="D72" s="5" t="s">
        <v>286</v>
      </c>
      <c r="E72" s="5" t="s">
        <v>3308</v>
      </c>
      <c r="F72" s="5" t="s">
        <v>870</v>
      </c>
      <c r="G72" s="11" t="s">
        <v>4095</v>
      </c>
      <c r="H72" s="11" t="s">
        <v>4096</v>
      </c>
      <c r="I72" s="5" t="s">
        <v>3927</v>
      </c>
      <c r="J72" s="5" t="s">
        <v>3935</v>
      </c>
      <c r="K72" s="7"/>
      <c r="L72" s="81" t="str">
        <f t="shared" si="0"/>
        <v>INSERT INTO VETAU VALUES ('VE069', 'HK051', 'C0034', 'LV004', '2025-02-19 08:31:27', '2025-03-19 08:31:27', 'Hết hạn', 'Ví điện tử');</v>
      </c>
      <c r="M72" s="82"/>
      <c r="N72" s="82"/>
      <c r="O72" s="82"/>
      <c r="P72" s="82"/>
      <c r="Q72" s="82"/>
      <c r="R72" s="82"/>
      <c r="S72" s="82"/>
      <c r="T72" s="82"/>
      <c r="U72" s="7"/>
      <c r="V72" s="7"/>
      <c r="W72" s="7"/>
      <c r="X72" s="7"/>
      <c r="Y72" s="7"/>
      <c r="Z72" s="7"/>
      <c r="AA72" s="7"/>
    </row>
    <row r="73" spans="1:27">
      <c r="A73" s="17"/>
      <c r="B73" s="17"/>
      <c r="C73" s="5" t="s">
        <v>4097</v>
      </c>
      <c r="D73" s="5" t="s">
        <v>286</v>
      </c>
      <c r="E73" s="5" t="s">
        <v>3337</v>
      </c>
      <c r="F73" s="5" t="s">
        <v>870</v>
      </c>
      <c r="G73" s="11" t="s">
        <v>4095</v>
      </c>
      <c r="H73" s="11" t="s">
        <v>4096</v>
      </c>
      <c r="I73" s="5" t="s">
        <v>3927</v>
      </c>
      <c r="J73" s="5" t="s">
        <v>3935</v>
      </c>
      <c r="K73" s="7"/>
      <c r="L73" s="81" t="str">
        <f t="shared" si="0"/>
        <v>INSERT INTO VETAU VALUES ('VE070', 'HK051', 'C0059', 'LV004', '2025-02-19 08:31:27', '2025-03-19 08:31:27', 'Hết hạn', 'Ví điện tử');</v>
      </c>
      <c r="M73" s="82"/>
      <c r="N73" s="82"/>
      <c r="O73" s="82"/>
      <c r="P73" s="82"/>
      <c r="Q73" s="82"/>
      <c r="R73" s="82"/>
      <c r="S73" s="82"/>
      <c r="T73" s="82"/>
      <c r="U73" s="7"/>
      <c r="V73" s="7"/>
      <c r="W73" s="7"/>
      <c r="X73" s="7"/>
      <c r="Y73" s="7"/>
      <c r="Z73" s="7"/>
      <c r="AA73" s="7"/>
    </row>
    <row r="74" spans="1:27">
      <c r="A74" s="17"/>
      <c r="B74" s="17"/>
      <c r="C74" s="5" t="s">
        <v>4098</v>
      </c>
      <c r="D74" s="5" t="s">
        <v>286</v>
      </c>
      <c r="E74" s="5" t="s">
        <v>3384</v>
      </c>
      <c r="F74" s="5" t="s">
        <v>870</v>
      </c>
      <c r="G74" s="11" t="s">
        <v>4095</v>
      </c>
      <c r="H74" s="11" t="s">
        <v>4096</v>
      </c>
      <c r="I74" s="5" t="s">
        <v>3927</v>
      </c>
      <c r="J74" s="5" t="s">
        <v>3935</v>
      </c>
      <c r="K74" s="7"/>
      <c r="L74" s="81" t="str">
        <f t="shared" si="0"/>
        <v>INSERT INTO VETAU VALUES ('VE071', 'HK051', 'C0100', 'LV004', '2025-02-19 08:31:27', '2025-03-19 08:31:27', 'Hết hạn', 'Ví điện tử');</v>
      </c>
      <c r="M74" s="82"/>
      <c r="N74" s="82"/>
      <c r="O74" s="82"/>
      <c r="P74" s="82"/>
      <c r="Q74" s="82"/>
      <c r="R74" s="82"/>
      <c r="S74" s="82"/>
      <c r="T74" s="82"/>
      <c r="U74" s="7"/>
      <c r="V74" s="7"/>
      <c r="W74" s="7"/>
      <c r="X74" s="7"/>
      <c r="Y74" s="7"/>
      <c r="Z74" s="7"/>
      <c r="AA74" s="7"/>
    </row>
    <row r="75" spans="1:27">
      <c r="A75" s="17"/>
      <c r="B75" s="17"/>
      <c r="C75" s="5" t="s">
        <v>4099</v>
      </c>
      <c r="D75" s="5" t="s">
        <v>286</v>
      </c>
      <c r="E75" s="5" t="s">
        <v>3361</v>
      </c>
      <c r="F75" s="5" t="s">
        <v>870</v>
      </c>
      <c r="G75" s="11" t="s">
        <v>4095</v>
      </c>
      <c r="H75" s="11" t="s">
        <v>4096</v>
      </c>
      <c r="I75" s="5" t="s">
        <v>3927</v>
      </c>
      <c r="J75" s="5" t="s">
        <v>3935</v>
      </c>
      <c r="K75" s="7"/>
      <c r="L75" s="81" t="str">
        <f t="shared" si="0"/>
        <v>INSERT INTO VETAU VALUES ('VE072', 'HK051', 'C0080', 'LV004', '2025-02-19 08:31:27', '2025-03-19 08:31:27', 'Hết hạn', 'Ví điện tử');</v>
      </c>
      <c r="M75" s="82"/>
      <c r="N75" s="82"/>
      <c r="O75" s="82"/>
      <c r="P75" s="82"/>
      <c r="Q75" s="82"/>
      <c r="R75" s="82"/>
      <c r="S75" s="82"/>
      <c r="T75" s="82"/>
      <c r="U75" s="7"/>
      <c r="V75" s="7"/>
      <c r="W75" s="7"/>
      <c r="X75" s="7"/>
      <c r="Y75" s="7"/>
      <c r="Z75" s="7"/>
      <c r="AA75" s="7"/>
    </row>
    <row r="76" spans="1:27">
      <c r="A76" s="17"/>
      <c r="B76" s="17"/>
      <c r="C76" s="5" t="s">
        <v>4100</v>
      </c>
      <c r="D76" s="5" t="s">
        <v>286</v>
      </c>
      <c r="E76" s="5" t="s">
        <v>3259</v>
      </c>
      <c r="F76" s="5" t="s">
        <v>870</v>
      </c>
      <c r="G76" s="11" t="s">
        <v>4095</v>
      </c>
      <c r="H76" s="11" t="s">
        <v>4096</v>
      </c>
      <c r="I76" s="5" t="s">
        <v>3927</v>
      </c>
      <c r="J76" s="5" t="s">
        <v>3935</v>
      </c>
      <c r="K76" s="7"/>
      <c r="L76" s="81" t="str">
        <f t="shared" si="0"/>
        <v>INSERT INTO VETAU VALUES ('VE073', 'HK051', 'C0002', 'LV004', '2025-02-19 08:31:27', '2025-03-19 08:31:27', 'Hết hạn', 'Ví điện tử');</v>
      </c>
      <c r="M76" s="82"/>
      <c r="N76" s="82"/>
      <c r="O76" s="82"/>
      <c r="P76" s="82"/>
      <c r="Q76" s="82"/>
      <c r="R76" s="82"/>
      <c r="S76" s="82"/>
      <c r="T76" s="82"/>
      <c r="U76" s="7"/>
      <c r="V76" s="7"/>
      <c r="W76" s="7"/>
      <c r="X76" s="7"/>
      <c r="Y76" s="7"/>
      <c r="Z76" s="7"/>
      <c r="AA76" s="7"/>
    </row>
    <row r="77" spans="1:27">
      <c r="A77" s="17"/>
      <c r="B77" s="17"/>
      <c r="C77" s="5" t="s">
        <v>4101</v>
      </c>
      <c r="D77" s="5" t="s">
        <v>290</v>
      </c>
      <c r="E77" s="5" t="s">
        <v>3259</v>
      </c>
      <c r="F77" s="5" t="s">
        <v>873</v>
      </c>
      <c r="G77" s="11" t="s">
        <v>4102</v>
      </c>
      <c r="H77" s="11" t="s">
        <v>4103</v>
      </c>
      <c r="I77" s="5" t="s">
        <v>3922</v>
      </c>
      <c r="J77" s="5" t="s">
        <v>863</v>
      </c>
      <c r="K77" s="7"/>
      <c r="L77" s="81" t="str">
        <f t="shared" si="0"/>
        <v>INSERT INTO VETAU VALUES ('VE074', 'HK052', 'C0002', 'LV005', '2025-03-26 15:25:13', '2025-03-27 15:25:13', 'Đã sử dụng', 'null');</v>
      </c>
      <c r="M77" s="82"/>
      <c r="N77" s="82"/>
      <c r="O77" s="82"/>
      <c r="P77" s="82"/>
      <c r="Q77" s="82"/>
      <c r="R77" s="82"/>
      <c r="S77" s="82"/>
      <c r="T77" s="82"/>
      <c r="U77" s="7"/>
      <c r="V77" s="7"/>
      <c r="W77" s="7"/>
      <c r="X77" s="7"/>
      <c r="Y77" s="7"/>
      <c r="Z77" s="7"/>
      <c r="AA77" s="7"/>
    </row>
    <row r="78" spans="1:27">
      <c r="A78" s="17"/>
      <c r="B78" s="17"/>
      <c r="C78" s="5" t="s">
        <v>4104</v>
      </c>
      <c r="D78" s="5" t="s">
        <v>294</v>
      </c>
      <c r="E78" s="5" t="s">
        <v>3261</v>
      </c>
      <c r="F78" s="5" t="s">
        <v>870</v>
      </c>
      <c r="G78" s="11" t="s">
        <v>4105</v>
      </c>
      <c r="H78" s="11" t="s">
        <v>4106</v>
      </c>
      <c r="I78" s="20" t="s">
        <v>3927</v>
      </c>
      <c r="J78" s="5" t="s">
        <v>3931</v>
      </c>
      <c r="K78" s="7"/>
      <c r="L78" s="81" t="str">
        <f t="shared" si="0"/>
        <v>INSERT INTO VETAU VALUES ('VE075', 'HK053', 'C0003', 'LV004', '2025-03-18 16:19:13', '2025-04-18 16:19:13', 'Hết hạn', 'Tiền mặt');</v>
      </c>
      <c r="M78" s="82"/>
      <c r="N78" s="82"/>
      <c r="O78" s="82"/>
      <c r="P78" s="82"/>
      <c r="Q78" s="82"/>
      <c r="R78" s="82"/>
      <c r="S78" s="82"/>
      <c r="T78" s="82"/>
      <c r="U78" s="7"/>
      <c r="V78" s="7"/>
      <c r="W78" s="7"/>
      <c r="X78" s="7"/>
      <c r="Y78" s="7"/>
      <c r="Z78" s="7"/>
      <c r="AA78" s="7"/>
    </row>
    <row r="79" spans="1:27">
      <c r="A79" s="7"/>
      <c r="B79" s="7"/>
      <c r="C79" s="5" t="s">
        <v>4107</v>
      </c>
      <c r="D79" s="5" t="s">
        <v>298</v>
      </c>
      <c r="E79" s="20" t="s">
        <v>3359</v>
      </c>
      <c r="F79" s="20" t="s">
        <v>864</v>
      </c>
      <c r="G79" s="46" t="s">
        <v>4108</v>
      </c>
      <c r="H79" s="46" t="s">
        <v>4109</v>
      </c>
      <c r="I79" s="20" t="s">
        <v>4068</v>
      </c>
      <c r="J79" s="5" t="s">
        <v>3931</v>
      </c>
      <c r="K79" s="7"/>
      <c r="L79" s="81" t="str">
        <f t="shared" si="0"/>
        <v>INSERT INTO VETAU VALUES ('VE076', 'HK054', 'C0079', 'LV002', '2025-05-05 06:07:57', '2025-05-06 06:07:57', 'Chưa sử dụng', 'Tiền mặt');</v>
      </c>
      <c r="M79" s="82"/>
      <c r="N79" s="82"/>
      <c r="O79" s="82"/>
      <c r="P79" s="82"/>
      <c r="Q79" s="82"/>
      <c r="R79" s="82"/>
      <c r="S79" s="82"/>
      <c r="T79" s="82"/>
      <c r="U79" s="7"/>
      <c r="V79" s="7"/>
      <c r="W79" s="7"/>
      <c r="X79" s="7"/>
      <c r="Y79" s="7"/>
      <c r="Z79" s="7"/>
      <c r="AA79" s="7"/>
    </row>
    <row r="80" spans="1:27">
      <c r="A80" s="7"/>
      <c r="B80" s="7"/>
      <c r="C80" s="5" t="s">
        <v>4110</v>
      </c>
      <c r="D80" s="5" t="s">
        <v>302</v>
      </c>
      <c r="E80" s="20" t="s">
        <v>3343</v>
      </c>
      <c r="F80" s="20" t="s">
        <v>867</v>
      </c>
      <c r="G80" s="46" t="s">
        <v>4111</v>
      </c>
      <c r="H80" s="46" t="s">
        <v>4112</v>
      </c>
      <c r="I80" s="5" t="s">
        <v>3927</v>
      </c>
      <c r="J80" s="5" t="s">
        <v>3931</v>
      </c>
      <c r="K80" s="7"/>
      <c r="L80" s="81" t="str">
        <f t="shared" si="0"/>
        <v>INSERT INTO VETAU VALUES ('VE077', 'HK055', 'C0065', 'LV003', '2025-02-04 13:10:01', '2025-03-04 13:10:01', 'Hết hạn', 'Tiền mặt');</v>
      </c>
      <c r="M80" s="82"/>
      <c r="N80" s="82"/>
      <c r="O80" s="82"/>
      <c r="P80" s="82"/>
      <c r="Q80" s="82"/>
      <c r="R80" s="82"/>
      <c r="S80" s="82"/>
      <c r="T80" s="82"/>
      <c r="U80" s="7"/>
      <c r="V80" s="7"/>
      <c r="W80" s="7"/>
      <c r="X80" s="7"/>
      <c r="Y80" s="7"/>
      <c r="Z80" s="7"/>
      <c r="AA80" s="7"/>
    </row>
    <row r="81" spans="1:27">
      <c r="A81" s="7"/>
      <c r="B81" s="7"/>
      <c r="C81" s="5" t="s">
        <v>4113</v>
      </c>
      <c r="D81" s="5" t="s">
        <v>302</v>
      </c>
      <c r="E81" s="20" t="s">
        <v>3334</v>
      </c>
      <c r="F81" s="20" t="s">
        <v>867</v>
      </c>
      <c r="G81" s="46" t="s">
        <v>4111</v>
      </c>
      <c r="H81" s="46" t="s">
        <v>4112</v>
      </c>
      <c r="I81" s="5" t="s">
        <v>3927</v>
      </c>
      <c r="J81" s="5" t="s">
        <v>3931</v>
      </c>
      <c r="K81" s="7"/>
      <c r="L81" s="81" t="str">
        <f t="shared" si="0"/>
        <v>INSERT INTO VETAU VALUES ('VE078', 'HK055', 'C0057', 'LV003', '2025-02-04 13:10:01', '2025-03-04 13:10:01', 'Hết hạn', 'Tiền mặt');</v>
      </c>
      <c r="M81" s="82"/>
      <c r="N81" s="82"/>
      <c r="O81" s="82"/>
      <c r="P81" s="82"/>
      <c r="Q81" s="82"/>
      <c r="R81" s="82"/>
      <c r="S81" s="82"/>
      <c r="T81" s="82"/>
      <c r="U81" s="7"/>
      <c r="V81" s="7"/>
      <c r="W81" s="7"/>
      <c r="X81" s="7"/>
      <c r="Y81" s="7"/>
      <c r="Z81" s="7"/>
      <c r="AA81" s="7"/>
    </row>
    <row r="82" spans="1:27">
      <c r="A82" s="7"/>
      <c r="B82" s="7"/>
      <c r="C82" s="5" t="s">
        <v>4114</v>
      </c>
      <c r="D82" s="5" t="s">
        <v>302</v>
      </c>
      <c r="E82" s="20" t="s">
        <v>3418</v>
      </c>
      <c r="F82" s="20" t="s">
        <v>867</v>
      </c>
      <c r="G82" s="46" t="s">
        <v>4111</v>
      </c>
      <c r="H82" s="46" t="s">
        <v>4112</v>
      </c>
      <c r="I82" s="5" t="s">
        <v>3927</v>
      </c>
      <c r="J82" s="5" t="s">
        <v>3931</v>
      </c>
      <c r="K82" s="7"/>
      <c r="L82" s="81" t="str">
        <f t="shared" si="0"/>
        <v>INSERT INTO VETAU VALUES ('VE079', 'HK055', 'C0130', 'LV003', '2025-02-04 13:10:01', '2025-03-04 13:10:01', 'Hết hạn', 'Tiền mặt');</v>
      </c>
      <c r="M82" s="82"/>
      <c r="N82" s="82"/>
      <c r="O82" s="82"/>
      <c r="P82" s="82"/>
      <c r="Q82" s="82"/>
      <c r="R82" s="82"/>
      <c r="S82" s="82"/>
      <c r="T82" s="82"/>
      <c r="U82" s="7"/>
      <c r="V82" s="7"/>
      <c r="W82" s="7"/>
      <c r="X82" s="7"/>
      <c r="Y82" s="7"/>
      <c r="Z82" s="7"/>
      <c r="AA82" s="7"/>
    </row>
    <row r="83" spans="1:27">
      <c r="A83" s="7"/>
      <c r="B83" s="7"/>
      <c r="C83" s="5" t="s">
        <v>4115</v>
      </c>
      <c r="D83" s="5" t="s">
        <v>306</v>
      </c>
      <c r="E83" s="20" t="s">
        <v>3334</v>
      </c>
      <c r="F83" s="5" t="s">
        <v>870</v>
      </c>
      <c r="G83" s="46" t="s">
        <v>4116</v>
      </c>
      <c r="H83" s="46" t="s">
        <v>4117</v>
      </c>
      <c r="I83" s="20" t="s">
        <v>4068</v>
      </c>
      <c r="J83" s="5" t="s">
        <v>3935</v>
      </c>
      <c r="K83" s="7"/>
      <c r="L83" s="81" t="str">
        <f t="shared" si="0"/>
        <v>INSERT INTO VETAU VALUES ('VE080', 'HK056', 'C0057', 'LV004', '2025-04-27 07:57:21', '2025-05-27 07:57:21', 'Chưa sử dụng', 'Ví điện tử');</v>
      </c>
      <c r="M83" s="82"/>
      <c r="N83" s="82"/>
      <c r="O83" s="82"/>
      <c r="P83" s="82"/>
      <c r="Q83" s="82"/>
      <c r="R83" s="82"/>
      <c r="S83" s="82"/>
      <c r="T83" s="82"/>
      <c r="U83" s="7"/>
      <c r="V83" s="7"/>
      <c r="W83" s="7"/>
      <c r="X83" s="7"/>
      <c r="Y83" s="7"/>
      <c r="Z83" s="7"/>
      <c r="AA83" s="7"/>
    </row>
    <row r="84" spans="1:27">
      <c r="A84" s="7"/>
      <c r="B84" s="7"/>
      <c r="C84" s="5" t="s">
        <v>4118</v>
      </c>
      <c r="D84" s="5" t="s">
        <v>306</v>
      </c>
      <c r="E84" s="20" t="s">
        <v>3343</v>
      </c>
      <c r="F84" s="5" t="s">
        <v>870</v>
      </c>
      <c r="G84" s="46" t="s">
        <v>4116</v>
      </c>
      <c r="H84" s="46" t="s">
        <v>4117</v>
      </c>
      <c r="I84" s="20" t="s">
        <v>4068</v>
      </c>
      <c r="J84" s="5" t="s">
        <v>3935</v>
      </c>
      <c r="K84" s="7"/>
      <c r="L84" s="81" t="str">
        <f t="shared" si="0"/>
        <v>INSERT INTO VETAU VALUES ('VE081', 'HK056', 'C0065', 'LV004', '2025-04-27 07:57:21', '2025-05-27 07:57:21', 'Chưa sử dụng', 'Ví điện tử');</v>
      </c>
      <c r="M84" s="82"/>
      <c r="N84" s="82"/>
      <c r="O84" s="82"/>
      <c r="P84" s="82"/>
      <c r="Q84" s="82"/>
      <c r="R84" s="82"/>
      <c r="S84" s="82"/>
      <c r="T84" s="82"/>
      <c r="U84" s="7"/>
      <c r="V84" s="7"/>
      <c r="W84" s="7"/>
      <c r="X84" s="7"/>
      <c r="Y84" s="7"/>
      <c r="Z84" s="7"/>
      <c r="AA84" s="7"/>
    </row>
    <row r="85" spans="1:27">
      <c r="A85" s="7"/>
      <c r="B85" s="7"/>
      <c r="C85" s="5" t="s">
        <v>4119</v>
      </c>
      <c r="D85" s="5" t="s">
        <v>306</v>
      </c>
      <c r="E85" s="20" t="s">
        <v>3418</v>
      </c>
      <c r="F85" s="5" t="s">
        <v>870</v>
      </c>
      <c r="G85" s="46" t="s">
        <v>4116</v>
      </c>
      <c r="H85" s="46" t="s">
        <v>4117</v>
      </c>
      <c r="I85" s="20" t="s">
        <v>4068</v>
      </c>
      <c r="J85" s="5" t="s">
        <v>3935</v>
      </c>
      <c r="K85" s="7"/>
      <c r="L85" s="81" t="str">
        <f t="shared" si="0"/>
        <v>INSERT INTO VETAU VALUES ('VE082', 'HK056', 'C0130', 'LV004', '2025-04-27 07:57:21', '2025-05-27 07:57:21', 'Chưa sử dụng', 'Ví điện tử');</v>
      </c>
      <c r="M85" s="82"/>
      <c r="N85" s="82"/>
      <c r="O85" s="82"/>
      <c r="P85" s="82"/>
      <c r="Q85" s="82"/>
      <c r="R85" s="82"/>
      <c r="S85" s="82"/>
      <c r="T85" s="82"/>
      <c r="U85" s="7"/>
      <c r="V85" s="7"/>
      <c r="W85" s="7"/>
      <c r="X85" s="7"/>
      <c r="Y85" s="7"/>
      <c r="Z85" s="7"/>
      <c r="AA85" s="7"/>
    </row>
    <row r="86" spans="1:27">
      <c r="A86" s="7"/>
      <c r="B86" s="7"/>
      <c r="C86" s="5" t="s">
        <v>4120</v>
      </c>
      <c r="D86" s="5" t="s">
        <v>310</v>
      </c>
      <c r="E86" s="20" t="s">
        <v>3343</v>
      </c>
      <c r="F86" s="20" t="s">
        <v>867</v>
      </c>
      <c r="G86" s="46" t="s">
        <v>4121</v>
      </c>
      <c r="H86" s="46" t="s">
        <v>4122</v>
      </c>
      <c r="I86" s="20" t="s">
        <v>3927</v>
      </c>
      <c r="J86" s="5" t="s">
        <v>3931</v>
      </c>
      <c r="K86" s="7"/>
      <c r="L86" s="81" t="str">
        <f t="shared" si="0"/>
        <v>INSERT INTO VETAU VALUES ('VE083', 'HK057', 'C0065', 'LV003', '2025-03-23 07:45:34', '2025-04-23 07:45:34', 'Hết hạn', 'Tiền mặt');</v>
      </c>
      <c r="M86" s="82"/>
      <c r="N86" s="82"/>
      <c r="O86" s="82"/>
      <c r="P86" s="82"/>
      <c r="Q86" s="82"/>
      <c r="R86" s="82"/>
      <c r="S86" s="82"/>
      <c r="T86" s="82"/>
      <c r="U86" s="7"/>
      <c r="V86" s="7"/>
      <c r="W86" s="7"/>
      <c r="X86" s="7"/>
      <c r="Y86" s="7"/>
      <c r="Z86" s="7"/>
      <c r="AA86" s="7"/>
    </row>
    <row r="87" spans="1:27">
      <c r="A87" s="7"/>
      <c r="B87" s="7"/>
      <c r="C87" s="5" t="s">
        <v>4123</v>
      </c>
      <c r="D87" s="5" t="s">
        <v>310</v>
      </c>
      <c r="E87" s="20" t="s">
        <v>3452</v>
      </c>
      <c r="F87" s="20" t="s">
        <v>867</v>
      </c>
      <c r="G87" s="46" t="s">
        <v>4121</v>
      </c>
      <c r="H87" s="46" t="s">
        <v>4122</v>
      </c>
      <c r="I87" s="20" t="s">
        <v>3927</v>
      </c>
      <c r="J87" s="5" t="s">
        <v>3931</v>
      </c>
      <c r="K87" s="7"/>
      <c r="L87" s="81" t="str">
        <f t="shared" si="0"/>
        <v>INSERT INTO VETAU VALUES ('VE084', 'HK057', 'C0159', 'LV003', '2025-03-23 07:45:34', '2025-04-23 07:45:34', 'Hết hạn', 'Tiền mặt');</v>
      </c>
      <c r="M87" s="82"/>
      <c r="N87" s="82"/>
      <c r="O87" s="82"/>
      <c r="P87" s="82"/>
      <c r="Q87" s="82"/>
      <c r="R87" s="82"/>
      <c r="S87" s="82"/>
      <c r="T87" s="82"/>
      <c r="U87" s="7"/>
      <c r="V87" s="7"/>
      <c r="W87" s="7"/>
      <c r="X87" s="7"/>
      <c r="Y87" s="7"/>
      <c r="Z87" s="7"/>
      <c r="AA87" s="7"/>
    </row>
    <row r="88" spans="1:27">
      <c r="A88" s="7"/>
      <c r="B88" s="7"/>
      <c r="C88" s="5" t="s">
        <v>4124</v>
      </c>
      <c r="D88" s="5" t="s">
        <v>314</v>
      </c>
      <c r="E88" s="20" t="s">
        <v>3359</v>
      </c>
      <c r="F88" s="20" t="s">
        <v>864</v>
      </c>
      <c r="G88" s="46" t="s">
        <v>4125</v>
      </c>
      <c r="H88" s="46" t="s">
        <v>4126</v>
      </c>
      <c r="I88" s="20" t="s">
        <v>3927</v>
      </c>
      <c r="J88" s="5" t="s">
        <v>3931</v>
      </c>
      <c r="K88" s="7"/>
      <c r="L88" s="81" t="str">
        <f t="shared" si="0"/>
        <v>INSERT INTO VETAU VALUES ('VE085', 'HK058', 'C0079', 'LV002', '2025-03-22 10:20:34', '2025-03-23 10:20:34', 'Hết hạn', 'Tiền mặt');</v>
      </c>
      <c r="M88" s="82"/>
      <c r="N88" s="82"/>
      <c r="O88" s="82"/>
      <c r="P88" s="82"/>
      <c r="Q88" s="82"/>
      <c r="R88" s="82"/>
      <c r="S88" s="82"/>
      <c r="T88" s="82"/>
      <c r="U88" s="7"/>
      <c r="V88" s="7"/>
      <c r="W88" s="7"/>
      <c r="X88" s="7"/>
      <c r="Y88" s="7"/>
      <c r="Z88" s="7"/>
      <c r="AA88" s="7"/>
    </row>
    <row r="89" spans="1:27">
      <c r="A89" s="7"/>
      <c r="B89" s="7"/>
      <c r="C89" s="5" t="s">
        <v>4127</v>
      </c>
      <c r="D89" s="5" t="s">
        <v>318</v>
      </c>
      <c r="E89" s="20" t="s">
        <v>3334</v>
      </c>
      <c r="F89" s="20" t="s">
        <v>861</v>
      </c>
      <c r="G89" s="46" t="s">
        <v>4128</v>
      </c>
      <c r="H89" s="46" t="s">
        <v>4129</v>
      </c>
      <c r="I89" s="5" t="s">
        <v>3922</v>
      </c>
      <c r="J89" s="5" t="s">
        <v>3931</v>
      </c>
      <c r="K89" s="7"/>
      <c r="L89" s="81" t="str">
        <f t="shared" si="0"/>
        <v>INSERT INTO VETAU VALUES ('VE086', 'HK059', 'C0057', 'LV001', '2025-02-12 11:56:42', '2025-02-13 11:56:42', 'Đã sử dụng', 'Tiền mặt');</v>
      </c>
      <c r="M89" s="82"/>
      <c r="N89" s="82"/>
      <c r="O89" s="82"/>
      <c r="P89" s="82"/>
      <c r="Q89" s="82"/>
      <c r="R89" s="82"/>
      <c r="S89" s="82"/>
      <c r="T89" s="82"/>
      <c r="U89" s="7"/>
      <c r="V89" s="7"/>
      <c r="W89" s="7"/>
      <c r="X89" s="7"/>
      <c r="Y89" s="7"/>
      <c r="Z89" s="7"/>
      <c r="AA89" s="7"/>
    </row>
    <row r="90" spans="1:27">
      <c r="A90" s="7"/>
      <c r="B90" s="7"/>
      <c r="C90" s="5" t="s">
        <v>4130</v>
      </c>
      <c r="D90" s="5" t="s">
        <v>322</v>
      </c>
      <c r="E90" s="20" t="s">
        <v>3343</v>
      </c>
      <c r="F90" s="20" t="s">
        <v>864</v>
      </c>
      <c r="G90" s="46" t="s">
        <v>4131</v>
      </c>
      <c r="H90" s="46" t="s">
        <v>4132</v>
      </c>
      <c r="I90" s="20" t="s">
        <v>3927</v>
      </c>
      <c r="J90" s="5" t="s">
        <v>3931</v>
      </c>
      <c r="K90" s="7"/>
      <c r="L90" s="81" t="str">
        <f t="shared" si="0"/>
        <v>INSERT INTO VETAU VALUES ('VE087', 'HK060', 'C0065', 'LV002', '2025-01-29 12:48:12', '2025-01-30 12:48:12', 'Hết hạn', 'Tiền mặt');</v>
      </c>
      <c r="M90" s="82"/>
      <c r="N90" s="82"/>
      <c r="O90" s="82"/>
      <c r="P90" s="82"/>
      <c r="Q90" s="82"/>
      <c r="R90" s="82"/>
      <c r="S90" s="82"/>
      <c r="T90" s="82"/>
      <c r="U90" s="7"/>
      <c r="V90" s="7"/>
      <c r="W90" s="7"/>
      <c r="X90" s="7"/>
      <c r="Y90" s="7"/>
      <c r="Z90" s="7"/>
      <c r="AA90" s="7"/>
    </row>
    <row r="91" spans="1:27">
      <c r="A91" s="7"/>
      <c r="B91" s="7"/>
      <c r="C91" s="5" t="s">
        <v>4133</v>
      </c>
      <c r="D91" s="5" t="s">
        <v>326</v>
      </c>
      <c r="E91" s="20" t="s">
        <v>3343</v>
      </c>
      <c r="F91" s="20" t="s">
        <v>861</v>
      </c>
      <c r="G91" s="46" t="s">
        <v>4134</v>
      </c>
      <c r="H91" s="46" t="s">
        <v>4135</v>
      </c>
      <c r="I91" s="5" t="s">
        <v>3922</v>
      </c>
      <c r="J91" s="5" t="s">
        <v>3935</v>
      </c>
      <c r="K91" s="7"/>
      <c r="L91" s="81" t="str">
        <f t="shared" si="0"/>
        <v>INSERT INTO VETAU VALUES ('VE088', 'HK061', 'C0065', 'LV001', '2025-04-27 14:40:28', '2025-04-28 14:40:28', 'Đã sử dụng', 'Ví điện tử');</v>
      </c>
      <c r="M91" s="82"/>
      <c r="N91" s="82"/>
      <c r="O91" s="82"/>
      <c r="P91" s="82"/>
      <c r="Q91" s="82"/>
      <c r="R91" s="82"/>
      <c r="S91" s="82"/>
      <c r="T91" s="82"/>
      <c r="U91" s="7"/>
      <c r="V91" s="7"/>
      <c r="W91" s="7"/>
      <c r="X91" s="7"/>
      <c r="Y91" s="7"/>
      <c r="Z91" s="7"/>
      <c r="AA91" s="7"/>
    </row>
    <row r="92" spans="1:27">
      <c r="A92" s="7"/>
      <c r="B92" s="7"/>
      <c r="C92" s="5" t="s">
        <v>4136</v>
      </c>
      <c r="D92" s="5" t="s">
        <v>330</v>
      </c>
      <c r="E92" s="20" t="s">
        <v>3418</v>
      </c>
      <c r="F92" s="20" t="s">
        <v>861</v>
      </c>
      <c r="G92" s="46" t="s">
        <v>4137</v>
      </c>
      <c r="H92" s="46" t="s">
        <v>4138</v>
      </c>
      <c r="I92" s="5" t="s">
        <v>3922</v>
      </c>
      <c r="J92" s="5" t="s">
        <v>3935</v>
      </c>
      <c r="K92" s="7"/>
      <c r="L92" s="81" t="str">
        <f t="shared" si="0"/>
        <v>INSERT INTO VETAU VALUES ('VE089', 'HK062', 'C0130', 'LV001', '2025-04-23 16:50:27', '2025-04-24 16:50:27', 'Đã sử dụng', 'Ví điện tử');</v>
      </c>
      <c r="M92" s="82"/>
      <c r="N92" s="82"/>
      <c r="O92" s="82"/>
      <c r="P92" s="82"/>
      <c r="Q92" s="82"/>
      <c r="R92" s="82"/>
      <c r="S92" s="82"/>
      <c r="T92" s="82"/>
      <c r="U92" s="7"/>
      <c r="V92" s="7"/>
      <c r="W92" s="7"/>
      <c r="X92" s="7"/>
      <c r="Y92" s="7"/>
      <c r="Z92" s="7"/>
      <c r="AA92" s="7"/>
    </row>
    <row r="93" spans="1:27">
      <c r="A93" s="7"/>
      <c r="B93" s="7"/>
      <c r="C93" s="5" t="s">
        <v>4139</v>
      </c>
      <c r="D93" s="5" t="s">
        <v>334</v>
      </c>
      <c r="E93" s="20" t="s">
        <v>3359</v>
      </c>
      <c r="F93" s="5" t="s">
        <v>873</v>
      </c>
      <c r="G93" s="46" t="s">
        <v>4140</v>
      </c>
      <c r="H93" s="46" t="s">
        <v>4141</v>
      </c>
      <c r="I93" s="5" t="s">
        <v>3922</v>
      </c>
      <c r="J93" s="5" t="s">
        <v>863</v>
      </c>
      <c r="K93" s="7"/>
      <c r="L93" s="81" t="str">
        <f t="shared" si="0"/>
        <v>INSERT INTO VETAU VALUES ('VE090', 'HK063', 'C0079', 'LV005', '2025-04-27 14:24:05', '2025-04-28 14:24:05', 'Đã sử dụng', 'null');</v>
      </c>
      <c r="M93" s="82"/>
      <c r="N93" s="82"/>
      <c r="O93" s="82"/>
      <c r="P93" s="82"/>
      <c r="Q93" s="82"/>
      <c r="R93" s="82"/>
      <c r="S93" s="82"/>
      <c r="T93" s="82"/>
      <c r="U93" s="7"/>
      <c r="V93" s="7"/>
      <c r="W93" s="7"/>
      <c r="X93" s="7"/>
      <c r="Y93" s="7"/>
      <c r="Z93" s="7"/>
      <c r="AA93" s="7"/>
    </row>
    <row r="94" spans="1:27">
      <c r="A94" s="7"/>
      <c r="B94" s="7"/>
      <c r="C94" s="5" t="s">
        <v>4142</v>
      </c>
      <c r="D94" s="5" t="s">
        <v>338</v>
      </c>
      <c r="E94" s="20" t="s">
        <v>3343</v>
      </c>
      <c r="F94" s="5" t="s">
        <v>870</v>
      </c>
      <c r="G94" s="46" t="s">
        <v>4143</v>
      </c>
      <c r="H94" s="46" t="s">
        <v>4144</v>
      </c>
      <c r="I94" s="20" t="s">
        <v>4068</v>
      </c>
      <c r="J94" s="5" t="s">
        <v>3935</v>
      </c>
      <c r="K94" s="7"/>
      <c r="L94" s="81" t="str">
        <f t="shared" si="0"/>
        <v>INSERT INTO VETAU VALUES ('VE091', 'HK064', 'C0065', 'LV004', '2025-04-24 06:50:43', '2025-05-24 06:50:43', 'Chưa sử dụng', 'Ví điện tử');</v>
      </c>
      <c r="M94" s="82"/>
      <c r="N94" s="82"/>
      <c r="O94" s="82"/>
      <c r="P94" s="82"/>
      <c r="Q94" s="82"/>
      <c r="R94" s="82"/>
      <c r="S94" s="82"/>
      <c r="T94" s="82"/>
      <c r="U94" s="7"/>
      <c r="V94" s="7"/>
      <c r="W94" s="7"/>
      <c r="X94" s="7"/>
      <c r="Y94" s="7"/>
      <c r="Z94" s="7"/>
      <c r="AA94" s="7"/>
    </row>
    <row r="95" spans="1:27">
      <c r="A95" s="7"/>
      <c r="B95" s="7"/>
      <c r="C95" s="5" t="s">
        <v>4145</v>
      </c>
      <c r="D95" s="5" t="s">
        <v>338</v>
      </c>
      <c r="E95" s="20" t="s">
        <v>3452</v>
      </c>
      <c r="F95" s="5" t="s">
        <v>870</v>
      </c>
      <c r="G95" s="46" t="s">
        <v>4143</v>
      </c>
      <c r="H95" s="46" t="s">
        <v>4144</v>
      </c>
      <c r="I95" s="20" t="s">
        <v>4068</v>
      </c>
      <c r="J95" s="5" t="s">
        <v>3935</v>
      </c>
      <c r="K95" s="7"/>
      <c r="L95" s="81" t="str">
        <f t="shared" si="0"/>
        <v>INSERT INTO VETAU VALUES ('VE092', 'HK064', 'C0159', 'LV004', '2025-04-24 06:50:43', '2025-05-24 06:50:43', 'Chưa sử dụng', 'Ví điện tử');</v>
      </c>
      <c r="M95" s="82"/>
      <c r="N95" s="82"/>
      <c r="O95" s="82"/>
      <c r="P95" s="82"/>
      <c r="Q95" s="82"/>
      <c r="R95" s="82"/>
      <c r="S95" s="82"/>
      <c r="T95" s="82"/>
      <c r="U95" s="7"/>
      <c r="V95" s="7"/>
      <c r="W95" s="7"/>
      <c r="X95" s="7"/>
      <c r="Y95" s="7"/>
      <c r="Z95" s="7"/>
      <c r="AA95" s="7"/>
    </row>
    <row r="96" spans="1:27">
      <c r="A96" s="7"/>
      <c r="B96" s="7"/>
      <c r="C96" s="5" t="s">
        <v>4146</v>
      </c>
      <c r="D96" s="5" t="s">
        <v>338</v>
      </c>
      <c r="E96" s="20" t="s">
        <v>3359</v>
      </c>
      <c r="F96" s="5" t="s">
        <v>870</v>
      </c>
      <c r="G96" s="46" t="s">
        <v>4143</v>
      </c>
      <c r="H96" s="46" t="s">
        <v>4144</v>
      </c>
      <c r="I96" s="20" t="s">
        <v>4068</v>
      </c>
      <c r="J96" s="5" t="s">
        <v>3935</v>
      </c>
      <c r="K96" s="7"/>
      <c r="L96" s="81" t="str">
        <f t="shared" si="0"/>
        <v>INSERT INTO VETAU VALUES ('VE093', 'HK064', 'C0079', 'LV004', '2025-04-24 06:50:43', '2025-05-24 06:50:43', 'Chưa sử dụng', 'Ví điện tử');</v>
      </c>
      <c r="M96" s="82"/>
      <c r="N96" s="82"/>
      <c r="O96" s="82"/>
      <c r="P96" s="82"/>
      <c r="Q96" s="82"/>
      <c r="R96" s="82"/>
      <c r="S96" s="82"/>
      <c r="T96" s="82"/>
      <c r="U96" s="7"/>
      <c r="V96" s="7"/>
      <c r="W96" s="7"/>
      <c r="X96" s="7"/>
      <c r="Y96" s="7"/>
      <c r="Z96" s="7"/>
      <c r="AA96" s="7"/>
    </row>
    <row r="97" spans="1:27">
      <c r="A97" s="7"/>
      <c r="B97" s="7"/>
      <c r="C97" s="5" t="s">
        <v>4147</v>
      </c>
      <c r="D97" s="5" t="s">
        <v>342</v>
      </c>
      <c r="E97" s="20" t="s">
        <v>3452</v>
      </c>
      <c r="F97" s="5" t="s">
        <v>873</v>
      </c>
      <c r="G97" s="46" t="s">
        <v>4148</v>
      </c>
      <c r="H97" s="46" t="s">
        <v>4149</v>
      </c>
      <c r="I97" s="20" t="s">
        <v>4068</v>
      </c>
      <c r="J97" s="5" t="s">
        <v>863</v>
      </c>
      <c r="K97" s="7"/>
      <c r="L97" s="81" t="str">
        <f t="shared" si="0"/>
        <v>INSERT INTO VETAU VALUES ('VE094', 'HK065', 'C0159', 'LV005', '2025-03-21 09:24:56', '2025-04-21 09:24:56', 'Chưa sử dụng', 'null');</v>
      </c>
      <c r="M97" s="82"/>
      <c r="N97" s="82"/>
      <c r="O97" s="82"/>
      <c r="P97" s="82"/>
      <c r="Q97" s="82"/>
      <c r="R97" s="82"/>
      <c r="S97" s="82"/>
      <c r="T97" s="82"/>
      <c r="U97" s="7"/>
      <c r="V97" s="7"/>
      <c r="W97" s="7"/>
      <c r="X97" s="7"/>
      <c r="Y97" s="7"/>
      <c r="Z97" s="7"/>
      <c r="AA97" s="7"/>
    </row>
    <row r="98" spans="1:27">
      <c r="A98" s="7"/>
      <c r="B98" s="7"/>
      <c r="C98" s="5" t="s">
        <v>4150</v>
      </c>
      <c r="D98" s="5" t="s">
        <v>342</v>
      </c>
      <c r="E98" s="20" t="s">
        <v>3372</v>
      </c>
      <c r="F98" s="5" t="s">
        <v>873</v>
      </c>
      <c r="G98" s="46" t="s">
        <v>4148</v>
      </c>
      <c r="H98" s="46" t="s">
        <v>4149</v>
      </c>
      <c r="I98" s="20" t="s">
        <v>4068</v>
      </c>
      <c r="J98" s="5" t="s">
        <v>863</v>
      </c>
      <c r="K98" s="7"/>
      <c r="L98" s="81" t="str">
        <f t="shared" si="0"/>
        <v>INSERT INTO VETAU VALUES ('VE095', 'HK065', 'C0090', 'LV005', '2025-03-21 09:24:56', '2025-04-21 09:24:56', 'Chưa sử dụng', 'null');</v>
      </c>
      <c r="M98" s="82"/>
      <c r="N98" s="82"/>
      <c r="O98" s="82"/>
      <c r="P98" s="82"/>
      <c r="Q98" s="82"/>
      <c r="R98" s="82"/>
      <c r="S98" s="82"/>
      <c r="T98" s="82"/>
      <c r="U98" s="7"/>
      <c r="V98" s="7"/>
      <c r="W98" s="7"/>
      <c r="X98" s="7"/>
      <c r="Y98" s="7"/>
      <c r="Z98" s="7"/>
      <c r="AA98" s="7"/>
    </row>
    <row r="99" spans="1:27">
      <c r="A99" s="7"/>
      <c r="B99" s="7"/>
      <c r="C99" s="5" t="s">
        <v>4151</v>
      </c>
      <c r="D99" s="5" t="s">
        <v>346</v>
      </c>
      <c r="E99" s="20" t="s">
        <v>3372</v>
      </c>
      <c r="F99" s="20" t="s">
        <v>864</v>
      </c>
      <c r="G99" s="46" t="s">
        <v>4152</v>
      </c>
      <c r="H99" s="46" t="s">
        <v>4153</v>
      </c>
      <c r="I99" s="20" t="s">
        <v>3927</v>
      </c>
      <c r="J99" s="5" t="s">
        <v>3931</v>
      </c>
      <c r="K99" s="7"/>
      <c r="L99" s="81" t="str">
        <f t="shared" si="0"/>
        <v>INSERT INTO VETAU VALUES ('VE096', 'HK066', 'C0090', 'LV002', '2025-02-27 16:14:57', '2025-02-28 16:14:57', 'Hết hạn', 'Tiền mặt');</v>
      </c>
      <c r="M99" s="82"/>
      <c r="N99" s="82"/>
      <c r="O99" s="82"/>
      <c r="P99" s="82"/>
      <c r="Q99" s="82"/>
      <c r="R99" s="82"/>
      <c r="S99" s="82"/>
      <c r="T99" s="82"/>
      <c r="U99" s="7"/>
      <c r="V99" s="7"/>
      <c r="W99" s="7"/>
      <c r="X99" s="7"/>
      <c r="Y99" s="7"/>
      <c r="Z99" s="7"/>
      <c r="AA99" s="7"/>
    </row>
    <row r="100" spans="1:27">
      <c r="A100" s="7"/>
      <c r="B100" s="7"/>
      <c r="C100" s="5" t="s">
        <v>4154</v>
      </c>
      <c r="D100" s="5" t="s">
        <v>346</v>
      </c>
      <c r="E100" s="20" t="s">
        <v>3452</v>
      </c>
      <c r="F100" s="20" t="s">
        <v>864</v>
      </c>
      <c r="G100" s="46" t="s">
        <v>4152</v>
      </c>
      <c r="H100" s="46" t="s">
        <v>4153</v>
      </c>
      <c r="I100" s="20" t="s">
        <v>3927</v>
      </c>
      <c r="J100" s="5" t="s">
        <v>3931</v>
      </c>
      <c r="K100" s="7"/>
      <c r="L100" s="81" t="str">
        <f t="shared" si="0"/>
        <v>INSERT INTO VETAU VALUES ('VE097', 'HK066', 'C0159', 'LV002', '2025-02-27 16:14:57', '2025-02-28 16:14:57', 'Hết hạn', 'Tiền mặt');</v>
      </c>
      <c r="M100" s="82"/>
      <c r="N100" s="82"/>
      <c r="O100" s="82"/>
      <c r="P100" s="82"/>
      <c r="Q100" s="82"/>
      <c r="R100" s="82"/>
      <c r="S100" s="82"/>
      <c r="T100" s="82"/>
      <c r="U100" s="7"/>
      <c r="V100" s="7"/>
      <c r="W100" s="7"/>
      <c r="X100" s="7"/>
      <c r="Y100" s="7"/>
      <c r="Z100" s="7"/>
      <c r="AA100" s="7"/>
    </row>
    <row r="101" spans="1:27">
      <c r="A101" s="7"/>
      <c r="B101" s="7"/>
      <c r="C101" s="5" t="s">
        <v>4155</v>
      </c>
      <c r="D101" s="5" t="s">
        <v>350</v>
      </c>
      <c r="E101" s="20" t="s">
        <v>3343</v>
      </c>
      <c r="F101" s="5" t="s">
        <v>870</v>
      </c>
      <c r="G101" s="46" t="s">
        <v>4156</v>
      </c>
      <c r="H101" s="46" t="s">
        <v>4157</v>
      </c>
      <c r="I101" s="20" t="s">
        <v>4068</v>
      </c>
      <c r="J101" s="5" t="s">
        <v>3935</v>
      </c>
      <c r="K101" s="7"/>
      <c r="L101" s="81" t="str">
        <f t="shared" si="0"/>
        <v>INSERT INTO VETAU VALUES ('VE098', 'HK067', 'C0065', 'LV004', '2025-05-02 11:04:49', '2025-06-02 11:04:49', 'Chưa sử dụng', 'Ví điện tử');</v>
      </c>
      <c r="M101" s="82"/>
      <c r="N101" s="82"/>
      <c r="O101" s="82"/>
      <c r="P101" s="82"/>
      <c r="Q101" s="82"/>
      <c r="R101" s="82"/>
      <c r="S101" s="82"/>
      <c r="T101" s="82"/>
      <c r="U101" s="7"/>
      <c r="V101" s="7"/>
      <c r="W101" s="7"/>
      <c r="X101" s="7"/>
      <c r="Y101" s="7"/>
      <c r="Z101" s="7"/>
      <c r="AA101" s="7"/>
    </row>
    <row r="102" spans="1:27">
      <c r="A102" s="7"/>
      <c r="B102" s="7"/>
      <c r="C102" s="5" t="s">
        <v>4158</v>
      </c>
      <c r="D102" s="5" t="s">
        <v>350</v>
      </c>
      <c r="E102" s="20" t="s">
        <v>3359</v>
      </c>
      <c r="F102" s="5" t="s">
        <v>870</v>
      </c>
      <c r="G102" s="46" t="s">
        <v>4156</v>
      </c>
      <c r="H102" s="46" t="s">
        <v>4157</v>
      </c>
      <c r="I102" s="20" t="s">
        <v>4068</v>
      </c>
      <c r="J102" s="5" t="s">
        <v>3935</v>
      </c>
      <c r="K102" s="7"/>
      <c r="L102" s="81" t="str">
        <f t="shared" si="0"/>
        <v>INSERT INTO VETAU VALUES ('VE099', 'HK067', 'C0079', 'LV004', '2025-05-02 11:04:49', '2025-06-02 11:04:49', 'Chưa sử dụng', 'Ví điện tử');</v>
      </c>
      <c r="M102" s="82"/>
      <c r="N102" s="82"/>
      <c r="O102" s="82"/>
      <c r="P102" s="82"/>
      <c r="Q102" s="82"/>
      <c r="R102" s="82"/>
      <c r="S102" s="82"/>
      <c r="T102" s="82"/>
      <c r="U102" s="7"/>
      <c r="V102" s="7"/>
      <c r="W102" s="7"/>
      <c r="X102" s="7"/>
      <c r="Y102" s="7"/>
      <c r="Z102" s="7"/>
      <c r="AA102" s="7"/>
    </row>
    <row r="103" spans="1:27">
      <c r="A103" s="7"/>
      <c r="B103" s="7"/>
      <c r="C103" s="5" t="s">
        <v>4159</v>
      </c>
      <c r="D103" s="5" t="s">
        <v>350</v>
      </c>
      <c r="E103" s="20" t="s">
        <v>3372</v>
      </c>
      <c r="F103" s="5" t="s">
        <v>870</v>
      </c>
      <c r="G103" s="46" t="s">
        <v>4156</v>
      </c>
      <c r="H103" s="46" t="s">
        <v>4157</v>
      </c>
      <c r="I103" s="20" t="s">
        <v>4068</v>
      </c>
      <c r="J103" s="5" t="s">
        <v>3935</v>
      </c>
      <c r="K103" s="7"/>
      <c r="L103" s="81" t="str">
        <f t="shared" si="0"/>
        <v>INSERT INTO VETAU VALUES ('VE100', 'HK067', 'C0090', 'LV004', '2025-05-02 11:04:49', '2025-06-02 11:04:49', 'Chưa sử dụng', 'Ví điện tử');</v>
      </c>
      <c r="M103" s="82"/>
      <c r="N103" s="82"/>
      <c r="O103" s="82"/>
      <c r="P103" s="82"/>
      <c r="Q103" s="82"/>
      <c r="R103" s="82"/>
      <c r="S103" s="82"/>
      <c r="T103" s="82"/>
      <c r="U103" s="7"/>
      <c r="V103" s="7"/>
      <c r="W103" s="7"/>
      <c r="X103" s="7"/>
      <c r="Y103" s="7"/>
      <c r="Z103" s="7"/>
      <c r="AA103" s="7"/>
    </row>
    <row r="104" spans="1:27">
      <c r="A104" s="7"/>
      <c r="B104" s="7"/>
      <c r="C104" s="5" t="s">
        <v>4160</v>
      </c>
      <c r="D104" s="5" t="s">
        <v>350</v>
      </c>
      <c r="E104" s="20" t="s">
        <v>3334</v>
      </c>
      <c r="F104" s="5" t="s">
        <v>870</v>
      </c>
      <c r="G104" s="46" t="s">
        <v>4156</v>
      </c>
      <c r="H104" s="46" t="s">
        <v>4157</v>
      </c>
      <c r="I104" s="20" t="s">
        <v>4068</v>
      </c>
      <c r="J104" s="5" t="s">
        <v>3935</v>
      </c>
      <c r="K104" s="7"/>
      <c r="L104" s="81" t="str">
        <f t="shared" si="0"/>
        <v>INSERT INTO VETAU VALUES ('VE101', 'HK067', 'C0057', 'LV004', '2025-05-02 11:04:49', '2025-06-02 11:04:49', 'Chưa sử dụng', 'Ví điện tử');</v>
      </c>
      <c r="M104" s="82"/>
      <c r="N104" s="82"/>
      <c r="O104" s="82"/>
      <c r="P104" s="82"/>
      <c r="Q104" s="82"/>
      <c r="R104" s="82"/>
      <c r="S104" s="82"/>
      <c r="T104" s="82"/>
      <c r="U104" s="7"/>
      <c r="V104" s="7"/>
      <c r="W104" s="7"/>
      <c r="X104" s="7"/>
      <c r="Y104" s="7"/>
      <c r="Z104" s="7"/>
      <c r="AA104" s="7"/>
    </row>
    <row r="105" spans="1:27">
      <c r="A105" s="7"/>
      <c r="B105" s="7"/>
      <c r="C105" s="5" t="s">
        <v>4161</v>
      </c>
      <c r="D105" s="5" t="s">
        <v>350</v>
      </c>
      <c r="E105" s="20" t="s">
        <v>3418</v>
      </c>
      <c r="F105" s="5" t="s">
        <v>870</v>
      </c>
      <c r="G105" s="46" t="s">
        <v>4156</v>
      </c>
      <c r="H105" s="46" t="s">
        <v>4157</v>
      </c>
      <c r="I105" s="20" t="s">
        <v>4068</v>
      </c>
      <c r="J105" s="5" t="s">
        <v>3935</v>
      </c>
      <c r="K105" s="7"/>
      <c r="L105" s="81" t="str">
        <f t="shared" si="0"/>
        <v>INSERT INTO VETAU VALUES ('VE102', 'HK067', 'C0130', 'LV004', '2025-05-02 11:04:49', '2025-06-02 11:04:49', 'Chưa sử dụng', 'Ví điện tử');</v>
      </c>
      <c r="M105" s="82"/>
      <c r="N105" s="82"/>
      <c r="O105" s="82"/>
      <c r="P105" s="82"/>
      <c r="Q105" s="82"/>
      <c r="R105" s="82"/>
      <c r="S105" s="82"/>
      <c r="T105" s="82"/>
      <c r="U105" s="7"/>
      <c r="V105" s="7"/>
      <c r="W105" s="7"/>
      <c r="X105" s="7"/>
      <c r="Y105" s="7"/>
      <c r="Z105" s="7"/>
      <c r="AA105" s="7"/>
    </row>
    <row r="106" spans="1:27">
      <c r="A106" s="7"/>
      <c r="B106" s="7"/>
      <c r="C106" s="5" t="s">
        <v>4162</v>
      </c>
      <c r="D106" s="5" t="s">
        <v>354</v>
      </c>
      <c r="E106" s="20" t="s">
        <v>3372</v>
      </c>
      <c r="F106" s="20" t="s">
        <v>861</v>
      </c>
      <c r="G106" s="46" t="s">
        <v>4163</v>
      </c>
      <c r="H106" s="46" t="s">
        <v>4164</v>
      </c>
      <c r="I106" s="20" t="s">
        <v>3922</v>
      </c>
      <c r="J106" s="5" t="s">
        <v>3935</v>
      </c>
      <c r="K106" s="7"/>
      <c r="L106" s="81" t="str">
        <f t="shared" si="0"/>
        <v>INSERT INTO VETAU VALUES ('VE103', 'HK068', 'C0090', 'LV001', '2025-04-28 14:49:28', '2025-04-29 14:49:28', 'Đã sử dụng', 'Ví điện tử');</v>
      </c>
      <c r="M106" s="82"/>
      <c r="N106" s="82"/>
      <c r="O106" s="82"/>
      <c r="P106" s="82"/>
      <c r="Q106" s="82"/>
      <c r="R106" s="82"/>
      <c r="S106" s="82"/>
      <c r="T106" s="82"/>
      <c r="U106" s="7"/>
      <c r="V106" s="7"/>
      <c r="W106" s="7"/>
      <c r="X106" s="7"/>
      <c r="Y106" s="7"/>
      <c r="Z106" s="7"/>
      <c r="AA106" s="7"/>
    </row>
    <row r="107" spans="1:27">
      <c r="A107" s="7"/>
      <c r="B107" s="7"/>
      <c r="C107" s="5" t="s">
        <v>4165</v>
      </c>
      <c r="D107" s="5" t="s">
        <v>358</v>
      </c>
      <c r="E107" s="20" t="s">
        <v>3452</v>
      </c>
      <c r="F107" s="20" t="s">
        <v>861</v>
      </c>
      <c r="G107" s="46" t="s">
        <v>4166</v>
      </c>
      <c r="H107" s="46" t="s">
        <v>4167</v>
      </c>
      <c r="I107" s="20" t="s">
        <v>3922</v>
      </c>
      <c r="J107" s="5" t="s">
        <v>3931</v>
      </c>
      <c r="K107" s="7"/>
      <c r="L107" s="81" t="str">
        <f t="shared" si="0"/>
        <v>INSERT INTO VETAU VALUES ('VE104', 'HK069', 'C0159', 'LV001', '2025-02-14 16:25:13', '2025-02-15 16:25:13', 'Đã sử dụng', 'Tiền mặt');</v>
      </c>
      <c r="M107" s="82"/>
      <c r="N107" s="82"/>
      <c r="O107" s="82"/>
      <c r="P107" s="82"/>
      <c r="Q107" s="82"/>
      <c r="R107" s="82"/>
      <c r="S107" s="82"/>
      <c r="T107" s="82"/>
      <c r="U107" s="7"/>
      <c r="V107" s="7"/>
      <c r="W107" s="7"/>
      <c r="X107" s="7"/>
      <c r="Y107" s="7"/>
      <c r="Z107" s="7"/>
      <c r="AA107" s="7"/>
    </row>
    <row r="108" spans="1:27">
      <c r="A108" s="7"/>
      <c r="B108" s="7"/>
      <c r="C108" s="5" t="s">
        <v>4168</v>
      </c>
      <c r="D108" s="5" t="s">
        <v>362</v>
      </c>
      <c r="E108" s="20" t="s">
        <v>3359</v>
      </c>
      <c r="F108" s="5" t="s">
        <v>873</v>
      </c>
      <c r="G108" s="46" t="s">
        <v>4169</v>
      </c>
      <c r="H108" s="46" t="s">
        <v>4170</v>
      </c>
      <c r="I108" s="20" t="s">
        <v>4068</v>
      </c>
      <c r="J108" s="5" t="s">
        <v>863</v>
      </c>
      <c r="K108" s="7"/>
      <c r="L108" s="81" t="str">
        <f t="shared" si="0"/>
        <v>INSERT INTO VETAU VALUES ('VE105', 'HK070', 'C0079', 'LV005', '2025-05-06 06:34:57', '2025-06-06 06:34:57', 'Chưa sử dụng', 'null');</v>
      </c>
      <c r="M108" s="82"/>
      <c r="N108" s="82"/>
      <c r="O108" s="82"/>
      <c r="P108" s="82"/>
      <c r="Q108" s="82"/>
      <c r="R108" s="82"/>
      <c r="S108" s="82"/>
      <c r="T108" s="82"/>
      <c r="U108" s="7"/>
      <c r="V108" s="7"/>
      <c r="W108" s="7"/>
      <c r="X108" s="7"/>
      <c r="Y108" s="7"/>
      <c r="Z108" s="7"/>
      <c r="AA108" s="7"/>
    </row>
    <row r="109" spans="1:27">
      <c r="A109" s="7"/>
      <c r="B109" s="7"/>
      <c r="C109" s="5" t="s">
        <v>4171</v>
      </c>
      <c r="D109" s="5" t="s">
        <v>362</v>
      </c>
      <c r="E109" s="20" t="s">
        <v>3418</v>
      </c>
      <c r="F109" s="5" t="s">
        <v>873</v>
      </c>
      <c r="G109" s="46" t="s">
        <v>4169</v>
      </c>
      <c r="H109" s="46" t="s">
        <v>4170</v>
      </c>
      <c r="I109" s="20" t="s">
        <v>4068</v>
      </c>
      <c r="J109" s="5" t="s">
        <v>863</v>
      </c>
      <c r="K109" s="7"/>
      <c r="L109" s="81" t="str">
        <f t="shared" si="0"/>
        <v>INSERT INTO VETAU VALUES ('VE106', 'HK070', 'C0130', 'LV005', '2025-05-06 06:34:57', '2025-06-06 06:34:57', 'Chưa sử dụng', 'null');</v>
      </c>
      <c r="M109" s="82"/>
      <c r="N109" s="82"/>
      <c r="O109" s="82"/>
      <c r="P109" s="82"/>
      <c r="Q109" s="82"/>
      <c r="R109" s="82"/>
      <c r="S109" s="82"/>
      <c r="T109" s="82"/>
      <c r="U109" s="7"/>
      <c r="V109" s="7"/>
      <c r="W109" s="7"/>
      <c r="X109" s="7"/>
      <c r="Y109" s="7"/>
      <c r="Z109" s="7"/>
      <c r="AA109" s="7"/>
    </row>
    <row r="110" spans="1:27">
      <c r="A110" s="7"/>
      <c r="B110" s="7"/>
      <c r="C110" s="5" t="s">
        <v>4172</v>
      </c>
      <c r="D110" s="5" t="s">
        <v>366</v>
      </c>
      <c r="E110" s="20" t="s">
        <v>3419</v>
      </c>
      <c r="F110" s="20" t="s">
        <v>861</v>
      </c>
      <c r="G110" s="46" t="s">
        <v>4173</v>
      </c>
      <c r="H110" s="46" t="s">
        <v>4174</v>
      </c>
      <c r="I110" s="5" t="s">
        <v>3922</v>
      </c>
      <c r="J110" s="5" t="s">
        <v>3935</v>
      </c>
      <c r="K110" s="7"/>
      <c r="L110" s="81" t="str">
        <f t="shared" si="0"/>
        <v>INSERT INTO VETAU VALUES ('VE107', 'HK071', 'C0131', 'LV001', '2025-04-18 07:47:43', '2025-04-19 07:47:43', 'Đã sử dụng', 'Ví điện tử');</v>
      </c>
      <c r="M110" s="82"/>
      <c r="N110" s="82"/>
      <c r="O110" s="82"/>
      <c r="P110" s="82"/>
      <c r="Q110" s="82"/>
      <c r="R110" s="82"/>
      <c r="S110" s="82"/>
      <c r="T110" s="82"/>
      <c r="U110" s="7"/>
      <c r="V110" s="7"/>
      <c r="W110" s="7"/>
      <c r="X110" s="7"/>
      <c r="Y110" s="7"/>
      <c r="Z110" s="7"/>
      <c r="AA110" s="7"/>
    </row>
    <row r="111" spans="1:27">
      <c r="A111" s="7"/>
      <c r="B111" s="7"/>
      <c r="C111" s="5" t="s">
        <v>4175</v>
      </c>
      <c r="D111" s="5" t="s">
        <v>370</v>
      </c>
      <c r="E111" s="20" t="s">
        <v>3372</v>
      </c>
      <c r="F111" s="20" t="s">
        <v>861</v>
      </c>
      <c r="G111" s="46" t="s">
        <v>4176</v>
      </c>
      <c r="H111" s="46" t="s">
        <v>4177</v>
      </c>
      <c r="I111" s="5" t="s">
        <v>3922</v>
      </c>
      <c r="J111" s="5" t="s">
        <v>3935</v>
      </c>
      <c r="K111" s="7"/>
      <c r="L111" s="81" t="str">
        <f t="shared" si="0"/>
        <v>INSERT INTO VETAU VALUES ('VE108', 'HK072', 'C0090', 'LV001', '2025-03-11 17:34:00', '2025-03-12 17:34:00', 'Đã sử dụng', 'Ví điện tử');</v>
      </c>
      <c r="M111" s="82"/>
      <c r="N111" s="82"/>
      <c r="O111" s="82"/>
      <c r="P111" s="82"/>
      <c r="Q111" s="82"/>
      <c r="R111" s="82"/>
      <c r="S111" s="82"/>
      <c r="T111" s="82"/>
      <c r="U111" s="7"/>
      <c r="V111" s="7"/>
      <c r="W111" s="7"/>
      <c r="X111" s="7"/>
      <c r="Y111" s="7"/>
      <c r="Z111" s="7"/>
      <c r="AA111" s="7"/>
    </row>
    <row r="112" spans="1:27">
      <c r="A112" s="7"/>
      <c r="B112" s="7"/>
      <c r="C112" s="5" t="s">
        <v>4178</v>
      </c>
      <c r="D112" s="5" t="s">
        <v>374</v>
      </c>
      <c r="E112" s="20" t="s">
        <v>3334</v>
      </c>
      <c r="F112" s="5" t="s">
        <v>873</v>
      </c>
      <c r="G112" s="46" t="s">
        <v>4179</v>
      </c>
      <c r="H112" s="46" t="s">
        <v>4180</v>
      </c>
      <c r="I112" s="5" t="s">
        <v>3922</v>
      </c>
      <c r="J112" s="5" t="s">
        <v>863</v>
      </c>
      <c r="K112" s="7"/>
      <c r="L112" s="81" t="str">
        <f t="shared" si="0"/>
        <v>INSERT INTO VETAU VALUES ('VE109', 'HK073', 'C0057', 'LV005', '2025-02-15 18:11:39', '2025-02-16 18:11:39', 'Đã sử dụng', 'null');</v>
      </c>
      <c r="M112" s="82"/>
      <c r="N112" s="82"/>
      <c r="O112" s="82"/>
      <c r="P112" s="82"/>
      <c r="Q112" s="82"/>
      <c r="R112" s="82"/>
      <c r="S112" s="82"/>
      <c r="T112" s="82"/>
      <c r="U112" s="7"/>
      <c r="V112" s="7"/>
      <c r="W112" s="7"/>
      <c r="X112" s="7"/>
      <c r="Y112" s="7"/>
      <c r="Z112" s="7"/>
      <c r="AA112" s="7"/>
    </row>
    <row r="113" spans="1:27">
      <c r="A113" s="7"/>
      <c r="B113" s="7"/>
      <c r="C113" s="5" t="s">
        <v>4181</v>
      </c>
      <c r="D113" s="5" t="s">
        <v>378</v>
      </c>
      <c r="E113" s="20" t="s">
        <v>3452</v>
      </c>
      <c r="F113" s="20" t="s">
        <v>861</v>
      </c>
      <c r="G113" s="46" t="s">
        <v>4182</v>
      </c>
      <c r="H113" s="46" t="s">
        <v>4183</v>
      </c>
      <c r="I113" s="5" t="s">
        <v>3922</v>
      </c>
      <c r="J113" s="5" t="s">
        <v>3931</v>
      </c>
      <c r="K113" s="7"/>
      <c r="L113" s="81" t="str">
        <f t="shared" si="0"/>
        <v>INSERT INTO VETAU VALUES ('VE110', 'HK074', 'C0159', 'LV001', '2025-03-13 09:24:16', '2025-03-14 09:24:16', 'Đã sử dụng', 'Tiền mặt');</v>
      </c>
      <c r="M113" s="82"/>
      <c r="N113" s="82"/>
      <c r="O113" s="82"/>
      <c r="P113" s="82"/>
      <c r="Q113" s="82"/>
      <c r="R113" s="82"/>
      <c r="S113" s="82"/>
      <c r="T113" s="82"/>
      <c r="U113" s="7"/>
      <c r="V113" s="7"/>
      <c r="W113" s="7"/>
      <c r="X113" s="7"/>
      <c r="Y113" s="7"/>
      <c r="Z113" s="7"/>
      <c r="AA113" s="7"/>
    </row>
    <row r="114" spans="1:27">
      <c r="A114" s="7"/>
      <c r="B114" s="7"/>
      <c r="C114" s="5" t="s">
        <v>4184</v>
      </c>
      <c r="D114" s="5" t="s">
        <v>382</v>
      </c>
      <c r="E114" s="20" t="s">
        <v>3359</v>
      </c>
      <c r="F114" s="20" t="s">
        <v>864</v>
      </c>
      <c r="G114" s="46" t="s">
        <v>4185</v>
      </c>
      <c r="H114" s="46" t="s">
        <v>4186</v>
      </c>
      <c r="I114" s="20" t="s">
        <v>3927</v>
      </c>
      <c r="J114" s="5" t="s">
        <v>3931</v>
      </c>
      <c r="K114" s="7"/>
      <c r="L114" s="81" t="str">
        <f t="shared" si="0"/>
        <v>INSERT INTO VETAU VALUES ('VE111', 'HK075', 'C0079', 'LV002', '2025-03-02 18:00:02', '2025-03-03 18:00:02', 'Hết hạn', 'Tiền mặt');</v>
      </c>
      <c r="M114" s="82"/>
      <c r="N114" s="82"/>
      <c r="O114" s="82"/>
      <c r="P114" s="82"/>
      <c r="Q114" s="82"/>
      <c r="R114" s="82"/>
      <c r="S114" s="82"/>
      <c r="T114" s="82"/>
      <c r="U114" s="7"/>
      <c r="V114" s="7"/>
      <c r="W114" s="7"/>
      <c r="X114" s="7"/>
      <c r="Y114" s="7"/>
      <c r="Z114" s="7"/>
      <c r="AA114" s="7"/>
    </row>
    <row r="115" spans="1:27">
      <c r="A115" s="7"/>
      <c r="B115" s="7"/>
      <c r="C115" s="5" t="s">
        <v>4187</v>
      </c>
      <c r="D115" s="5" t="s">
        <v>386</v>
      </c>
      <c r="E115" s="20" t="s">
        <v>3419</v>
      </c>
      <c r="F115" s="5" t="s">
        <v>873</v>
      </c>
      <c r="G115" s="46" t="s">
        <v>4188</v>
      </c>
      <c r="H115" s="46" t="s">
        <v>4189</v>
      </c>
      <c r="I115" s="20" t="s">
        <v>4068</v>
      </c>
      <c r="J115" s="5" t="s">
        <v>863</v>
      </c>
      <c r="K115" s="7"/>
      <c r="L115" s="81" t="str">
        <f t="shared" si="0"/>
        <v>INSERT INTO VETAU VALUES ('VE112', 'HK076', 'C0131', 'LV005', '2025-03-16 10:49:13', '2025-04-16 10:49:13', 'Chưa sử dụng', 'null');</v>
      </c>
      <c r="M115" s="82"/>
      <c r="N115" s="82"/>
      <c r="O115" s="82"/>
      <c r="P115" s="82"/>
      <c r="Q115" s="82"/>
      <c r="R115" s="82"/>
      <c r="S115" s="82"/>
      <c r="T115" s="82"/>
      <c r="U115" s="7"/>
      <c r="V115" s="7"/>
      <c r="W115" s="7"/>
      <c r="X115" s="7"/>
      <c r="Y115" s="7"/>
      <c r="Z115" s="7"/>
      <c r="AA115" s="7"/>
    </row>
    <row r="116" spans="1:27">
      <c r="A116" s="7"/>
      <c r="B116" s="7"/>
      <c r="C116" s="5" t="s">
        <v>4190</v>
      </c>
      <c r="D116" s="5" t="s">
        <v>386</v>
      </c>
      <c r="E116" s="20" t="s">
        <v>3343</v>
      </c>
      <c r="F116" s="5" t="s">
        <v>873</v>
      </c>
      <c r="G116" s="46" t="s">
        <v>4188</v>
      </c>
      <c r="H116" s="46" t="s">
        <v>4189</v>
      </c>
      <c r="I116" s="20" t="s">
        <v>4068</v>
      </c>
      <c r="J116" s="5" t="s">
        <v>863</v>
      </c>
      <c r="K116" s="7"/>
      <c r="L116" s="81" t="str">
        <f t="shared" si="0"/>
        <v>INSERT INTO VETAU VALUES ('VE113', 'HK076', 'C0065', 'LV005', '2025-03-16 10:49:13', '2025-04-16 10:49:13', 'Chưa sử dụng', 'null');</v>
      </c>
      <c r="M116" s="82"/>
      <c r="N116" s="82"/>
      <c r="O116" s="82"/>
      <c r="P116" s="82"/>
      <c r="Q116" s="82"/>
      <c r="R116" s="82"/>
      <c r="S116" s="82"/>
      <c r="T116" s="82"/>
      <c r="U116" s="7"/>
      <c r="V116" s="7"/>
      <c r="W116" s="7"/>
      <c r="X116" s="7"/>
      <c r="Y116" s="7"/>
      <c r="Z116" s="7"/>
      <c r="AA116" s="7"/>
    </row>
    <row r="117" spans="1:27">
      <c r="A117" s="7"/>
      <c r="B117" s="7"/>
      <c r="C117" s="5" t="s">
        <v>4191</v>
      </c>
      <c r="D117" s="5" t="s">
        <v>386</v>
      </c>
      <c r="E117" s="20" t="s">
        <v>3372</v>
      </c>
      <c r="F117" s="5" t="s">
        <v>873</v>
      </c>
      <c r="G117" s="46" t="s">
        <v>4188</v>
      </c>
      <c r="H117" s="46" t="s">
        <v>4189</v>
      </c>
      <c r="I117" s="20" t="s">
        <v>4068</v>
      </c>
      <c r="J117" s="5" t="s">
        <v>863</v>
      </c>
      <c r="K117" s="7"/>
      <c r="L117" s="81" t="str">
        <f t="shared" si="0"/>
        <v>INSERT INTO VETAU VALUES ('VE114', 'HK076', 'C0090', 'LV005', '2025-03-16 10:49:13', '2025-04-16 10:49:13', 'Chưa sử dụng', 'null');</v>
      </c>
      <c r="M117" s="82"/>
      <c r="N117" s="82"/>
      <c r="O117" s="82"/>
      <c r="P117" s="82"/>
      <c r="Q117" s="82"/>
      <c r="R117" s="82"/>
      <c r="S117" s="82"/>
      <c r="T117" s="82"/>
      <c r="U117" s="7"/>
      <c r="V117" s="7"/>
      <c r="W117" s="7"/>
      <c r="X117" s="7"/>
      <c r="Y117" s="7"/>
      <c r="Z117" s="7"/>
      <c r="AA117" s="7"/>
    </row>
    <row r="118" spans="1:27">
      <c r="A118" s="7"/>
      <c r="B118" s="7"/>
      <c r="C118" s="5" t="s">
        <v>4192</v>
      </c>
      <c r="D118" s="5" t="s">
        <v>390</v>
      </c>
      <c r="E118" s="20" t="s">
        <v>3334</v>
      </c>
      <c r="F118" s="20" t="s">
        <v>861</v>
      </c>
      <c r="G118" s="46" t="s">
        <v>4193</v>
      </c>
      <c r="H118" s="46" t="s">
        <v>4194</v>
      </c>
      <c r="I118" s="5" t="s">
        <v>3922</v>
      </c>
      <c r="J118" s="5" t="s">
        <v>3931</v>
      </c>
      <c r="K118" s="7"/>
      <c r="L118" s="81" t="str">
        <f t="shared" si="0"/>
        <v>INSERT INTO VETAU VALUES ('VE115', 'HK077', 'C0057', 'LV001', '2025-03-23 11:48:28', '2025-03-24 11:48:28', 'Đã sử dụng', 'Tiền mặt');</v>
      </c>
      <c r="M118" s="82"/>
      <c r="N118" s="82"/>
      <c r="O118" s="82"/>
      <c r="P118" s="82"/>
      <c r="Q118" s="82"/>
      <c r="R118" s="82"/>
      <c r="S118" s="82"/>
      <c r="T118" s="82"/>
      <c r="U118" s="7"/>
      <c r="V118" s="7"/>
      <c r="W118" s="7"/>
      <c r="X118" s="7"/>
      <c r="Y118" s="7"/>
      <c r="Z118" s="7"/>
      <c r="AA118" s="7"/>
    </row>
    <row r="119" spans="1:27">
      <c r="A119" s="7"/>
      <c r="B119" s="7"/>
      <c r="C119" s="5" t="s">
        <v>4195</v>
      </c>
      <c r="D119" s="5" t="s">
        <v>394</v>
      </c>
      <c r="E119" s="20" t="s">
        <v>3418</v>
      </c>
      <c r="F119" s="20" t="s">
        <v>861</v>
      </c>
      <c r="G119" s="46" t="s">
        <v>4196</v>
      </c>
      <c r="H119" s="46" t="s">
        <v>4197</v>
      </c>
      <c r="I119" s="5" t="s">
        <v>3922</v>
      </c>
      <c r="J119" s="5" t="s">
        <v>3931</v>
      </c>
      <c r="K119" s="7"/>
      <c r="L119" s="81" t="str">
        <f t="shared" si="0"/>
        <v>INSERT INTO VETAU VALUES ('VE116', 'HK078', 'C0130', 'LV001', '2025-02-17 12:37:09', '2025-02-18 12:37:09', 'Đã sử dụng', 'Tiền mặt');</v>
      </c>
      <c r="M119" s="82"/>
      <c r="N119" s="82"/>
      <c r="O119" s="82"/>
      <c r="P119" s="82"/>
      <c r="Q119" s="82"/>
      <c r="R119" s="82"/>
      <c r="S119" s="82"/>
      <c r="T119" s="82"/>
      <c r="U119" s="7"/>
      <c r="V119" s="7"/>
      <c r="W119" s="7"/>
      <c r="X119" s="7"/>
      <c r="Y119" s="7"/>
      <c r="Z119" s="7"/>
      <c r="AA119" s="7"/>
    </row>
    <row r="120" spans="1:27">
      <c r="A120" s="7"/>
      <c r="B120" s="7"/>
      <c r="C120" s="5" t="s">
        <v>4198</v>
      </c>
      <c r="D120" s="5" t="s">
        <v>398</v>
      </c>
      <c r="E120" s="20" t="s">
        <v>3343</v>
      </c>
      <c r="F120" s="20" t="s">
        <v>864</v>
      </c>
      <c r="G120" s="46" t="s">
        <v>4199</v>
      </c>
      <c r="H120" s="46" t="s">
        <v>4200</v>
      </c>
      <c r="I120" s="20" t="s">
        <v>3927</v>
      </c>
      <c r="J120" s="5" t="s">
        <v>3935</v>
      </c>
      <c r="K120" s="7"/>
      <c r="L120" s="81" t="str">
        <f t="shared" si="0"/>
        <v>INSERT INTO VETAU VALUES ('VE117', 'HK079', 'C0065', 'LV002', '2025-04-13 15:09:14', '2025-04-14 15:09:14', 'Hết hạn', 'Ví điện tử');</v>
      </c>
      <c r="M120" s="82"/>
      <c r="N120" s="82"/>
      <c r="O120" s="82"/>
      <c r="P120" s="82"/>
      <c r="Q120" s="82"/>
      <c r="R120" s="82"/>
      <c r="S120" s="82"/>
      <c r="T120" s="82"/>
      <c r="U120" s="7"/>
      <c r="V120" s="7"/>
      <c r="W120" s="7"/>
      <c r="X120" s="7"/>
      <c r="Y120" s="7"/>
      <c r="Z120" s="7"/>
      <c r="AA120" s="7"/>
    </row>
    <row r="121" spans="1:27">
      <c r="A121" s="7"/>
      <c r="B121" s="7"/>
      <c r="C121" s="5" t="s">
        <v>4201</v>
      </c>
      <c r="D121" s="5" t="s">
        <v>398</v>
      </c>
      <c r="E121" s="20" t="s">
        <v>3452</v>
      </c>
      <c r="F121" s="20" t="s">
        <v>864</v>
      </c>
      <c r="G121" s="46" t="s">
        <v>4199</v>
      </c>
      <c r="H121" s="46" t="s">
        <v>4200</v>
      </c>
      <c r="I121" s="20" t="s">
        <v>3927</v>
      </c>
      <c r="J121" s="5" t="s">
        <v>3935</v>
      </c>
      <c r="K121" s="7"/>
      <c r="L121" s="81" t="str">
        <f t="shared" si="0"/>
        <v>INSERT INTO VETAU VALUES ('VE118', 'HK079', 'C0159', 'LV002', '2025-04-13 15:09:14', '2025-04-14 15:09:14', 'Hết hạn', 'Ví điện tử');</v>
      </c>
      <c r="M121" s="82"/>
      <c r="N121" s="82"/>
      <c r="O121" s="82"/>
      <c r="P121" s="82"/>
      <c r="Q121" s="82"/>
      <c r="R121" s="82"/>
      <c r="S121" s="82"/>
      <c r="T121" s="82"/>
      <c r="U121" s="7"/>
      <c r="V121" s="7"/>
      <c r="W121" s="7"/>
      <c r="X121" s="7"/>
      <c r="Y121" s="7"/>
      <c r="Z121" s="7"/>
      <c r="AA121" s="7"/>
    </row>
    <row r="122" spans="1:27">
      <c r="A122" s="7"/>
      <c r="B122" s="7"/>
      <c r="C122" s="5" t="s">
        <v>4202</v>
      </c>
      <c r="D122" s="5" t="s">
        <v>402</v>
      </c>
      <c r="E122" s="20" t="s">
        <v>3359</v>
      </c>
      <c r="F122" s="20" t="s">
        <v>861</v>
      </c>
      <c r="G122" s="46" t="s">
        <v>4203</v>
      </c>
      <c r="H122" s="46" t="s">
        <v>4204</v>
      </c>
      <c r="I122" s="5" t="s">
        <v>3922</v>
      </c>
      <c r="J122" s="5" t="s">
        <v>3935</v>
      </c>
      <c r="K122" s="7"/>
      <c r="L122" s="81" t="str">
        <f t="shared" si="0"/>
        <v>INSERT INTO VETAU VALUES ('VE119', 'HK080', 'C0079', 'LV001', '2025-04-30 06:33:12', '2025-05-01 06:33:12', 'Đã sử dụng', 'Ví điện tử');</v>
      </c>
      <c r="M122" s="82"/>
      <c r="N122" s="82"/>
      <c r="O122" s="82"/>
      <c r="P122" s="82"/>
      <c r="Q122" s="82"/>
      <c r="R122" s="82"/>
      <c r="S122" s="82"/>
      <c r="T122" s="82"/>
      <c r="U122" s="7"/>
      <c r="V122" s="7"/>
      <c r="W122" s="7"/>
      <c r="X122" s="7"/>
      <c r="Y122" s="7"/>
      <c r="Z122" s="7"/>
      <c r="AA122" s="7"/>
    </row>
    <row r="123" spans="1:27">
      <c r="A123" s="7"/>
      <c r="B123" s="7"/>
      <c r="C123" s="5" t="s">
        <v>4205</v>
      </c>
      <c r="D123" s="5" t="s">
        <v>406</v>
      </c>
      <c r="E123" s="20" t="s">
        <v>3419</v>
      </c>
      <c r="F123" s="5" t="s">
        <v>870</v>
      </c>
      <c r="G123" s="46" t="s">
        <v>4206</v>
      </c>
      <c r="H123" s="46" t="s">
        <v>4207</v>
      </c>
      <c r="I123" s="20" t="s">
        <v>3927</v>
      </c>
      <c r="J123" s="5" t="s">
        <v>3935</v>
      </c>
      <c r="K123" s="7"/>
      <c r="L123" s="81" t="str">
        <f t="shared" si="0"/>
        <v>INSERT INTO VETAU VALUES ('VE120', 'HK081', 'C0131', 'LV004', '2025-02-25 15:43:25', '2025-03-25 15:43:25', 'Hết hạn', 'Ví điện tử');</v>
      </c>
      <c r="M123" s="82"/>
      <c r="N123" s="82"/>
      <c r="O123" s="82"/>
      <c r="P123" s="82"/>
      <c r="Q123" s="82"/>
      <c r="R123" s="82"/>
      <c r="S123" s="82"/>
      <c r="T123" s="82"/>
      <c r="U123" s="7"/>
      <c r="V123" s="7"/>
      <c r="W123" s="7"/>
      <c r="X123" s="7"/>
      <c r="Y123" s="7"/>
      <c r="Z123" s="7"/>
      <c r="AA123" s="7"/>
    </row>
    <row r="124" spans="1:27">
      <c r="A124" s="7"/>
      <c r="B124" s="7"/>
      <c r="C124" s="5" t="s">
        <v>4208</v>
      </c>
      <c r="D124" s="5" t="s">
        <v>406</v>
      </c>
      <c r="E124" s="20" t="s">
        <v>3418</v>
      </c>
      <c r="F124" s="5" t="s">
        <v>870</v>
      </c>
      <c r="G124" s="46" t="s">
        <v>4206</v>
      </c>
      <c r="H124" s="46" t="s">
        <v>4207</v>
      </c>
      <c r="I124" s="20" t="s">
        <v>3927</v>
      </c>
      <c r="J124" s="5" t="s">
        <v>3935</v>
      </c>
      <c r="K124" s="7"/>
      <c r="L124" s="81" t="str">
        <f t="shared" si="0"/>
        <v>INSERT INTO VETAU VALUES ('VE121', 'HK081', 'C0130', 'LV004', '2025-02-25 15:43:25', '2025-03-25 15:43:25', 'Hết hạn', 'Ví điện tử');</v>
      </c>
      <c r="M124" s="82"/>
      <c r="N124" s="82"/>
      <c r="O124" s="82"/>
      <c r="P124" s="82"/>
      <c r="Q124" s="82"/>
      <c r="R124" s="82"/>
      <c r="S124" s="82"/>
      <c r="T124" s="82"/>
      <c r="U124" s="7"/>
      <c r="V124" s="7"/>
      <c r="W124" s="7"/>
      <c r="X124" s="7"/>
      <c r="Y124" s="7"/>
      <c r="Z124" s="7"/>
      <c r="AA124" s="7"/>
    </row>
    <row r="125" spans="1:27">
      <c r="A125" s="7"/>
      <c r="B125" s="7"/>
      <c r="C125" s="5" t="s">
        <v>4209</v>
      </c>
      <c r="D125" s="5" t="s">
        <v>410</v>
      </c>
      <c r="E125" s="20" t="s">
        <v>3372</v>
      </c>
      <c r="F125" s="20" t="s">
        <v>861</v>
      </c>
      <c r="G125" s="46" t="s">
        <v>4210</v>
      </c>
      <c r="H125" s="46" t="s">
        <v>4211</v>
      </c>
      <c r="I125" s="5" t="s">
        <v>3922</v>
      </c>
      <c r="J125" s="5" t="s">
        <v>3935</v>
      </c>
      <c r="K125" s="7"/>
      <c r="L125" s="81" t="str">
        <f t="shared" si="0"/>
        <v>INSERT INTO VETAU VALUES ('VE122', 'HK082', 'C0090', 'LV001', '2025-02-26 13:19:45', '2025-02-27 13:19:45', 'Đã sử dụng', 'Ví điện tử');</v>
      </c>
      <c r="M125" s="82"/>
      <c r="N125" s="82"/>
      <c r="O125" s="82"/>
      <c r="P125" s="82"/>
      <c r="Q125" s="82"/>
      <c r="R125" s="82"/>
      <c r="S125" s="82"/>
      <c r="T125" s="82"/>
      <c r="U125" s="7"/>
      <c r="V125" s="7"/>
      <c r="W125" s="7"/>
      <c r="X125" s="7"/>
      <c r="Y125" s="7"/>
      <c r="Z125" s="7"/>
      <c r="AA125" s="7"/>
    </row>
    <row r="126" spans="1:27">
      <c r="A126" s="7"/>
      <c r="B126" s="7"/>
      <c r="C126" s="5" t="s">
        <v>4212</v>
      </c>
      <c r="D126" s="5" t="s">
        <v>414</v>
      </c>
      <c r="E126" s="20" t="s">
        <v>3343</v>
      </c>
      <c r="F126" s="20" t="s">
        <v>861</v>
      </c>
      <c r="G126" s="46" t="s">
        <v>4213</v>
      </c>
      <c r="H126" s="46" t="s">
        <v>4214</v>
      </c>
      <c r="I126" s="5" t="s">
        <v>3922</v>
      </c>
      <c r="J126" s="5" t="s">
        <v>3935</v>
      </c>
      <c r="K126" s="7"/>
      <c r="L126" s="81" t="str">
        <f t="shared" si="0"/>
        <v>INSERT INTO VETAU VALUES ('VE123', 'HK083', 'C0065', 'LV001', '2025-04-13 15:24:43', '2025-04-14 15:24:43', 'Đã sử dụng', 'Ví điện tử');</v>
      </c>
      <c r="M126" s="82"/>
      <c r="N126" s="82"/>
      <c r="O126" s="82"/>
      <c r="P126" s="82"/>
      <c r="Q126" s="82"/>
      <c r="R126" s="82"/>
      <c r="S126" s="82"/>
      <c r="T126" s="82"/>
      <c r="U126" s="7"/>
      <c r="V126" s="7"/>
      <c r="W126" s="7"/>
      <c r="X126" s="7"/>
      <c r="Y126" s="7"/>
      <c r="Z126" s="7"/>
      <c r="AA126" s="7"/>
    </row>
    <row r="127" spans="1:27">
      <c r="A127" s="7"/>
      <c r="B127" s="7"/>
      <c r="C127" s="5" t="s">
        <v>4215</v>
      </c>
      <c r="D127" s="5" t="s">
        <v>418</v>
      </c>
      <c r="E127" s="20" t="s">
        <v>3359</v>
      </c>
      <c r="F127" s="20" t="s">
        <v>861</v>
      </c>
      <c r="G127" s="46" t="s">
        <v>4216</v>
      </c>
      <c r="H127" s="46" t="s">
        <v>4217</v>
      </c>
      <c r="I127" s="5" t="s">
        <v>3922</v>
      </c>
      <c r="J127" s="5" t="s">
        <v>3931</v>
      </c>
      <c r="K127" s="7"/>
      <c r="L127" s="81" t="str">
        <f t="shared" si="0"/>
        <v>INSERT INTO VETAU VALUES ('VE124', 'HK084', 'C0079', 'LV001', '2025-02-21 16:11:26', '2025-02-22 16:11:26', 'Đã sử dụng', 'Tiền mặt');</v>
      </c>
      <c r="M127" s="82"/>
      <c r="N127" s="82"/>
      <c r="O127" s="82"/>
      <c r="P127" s="82"/>
      <c r="Q127" s="82"/>
      <c r="R127" s="82"/>
      <c r="S127" s="82"/>
      <c r="T127" s="82"/>
      <c r="U127" s="7"/>
      <c r="V127" s="7"/>
      <c r="W127" s="7"/>
      <c r="X127" s="7"/>
      <c r="Y127" s="7"/>
      <c r="Z127" s="7"/>
      <c r="AA127" s="7"/>
    </row>
    <row r="128" spans="1:27">
      <c r="A128" s="7"/>
      <c r="B128" s="7"/>
      <c r="C128" s="5" t="s">
        <v>4218</v>
      </c>
      <c r="D128" s="5" t="s">
        <v>422</v>
      </c>
      <c r="E128" s="20" t="s">
        <v>3419</v>
      </c>
      <c r="F128" s="5" t="s">
        <v>873</v>
      </c>
      <c r="G128" s="46" t="s">
        <v>4219</v>
      </c>
      <c r="H128" s="46" t="s">
        <v>4220</v>
      </c>
      <c r="I128" s="20" t="s">
        <v>3927</v>
      </c>
      <c r="J128" s="5" t="s">
        <v>863</v>
      </c>
      <c r="K128" s="7"/>
      <c r="L128" s="81" t="str">
        <f t="shared" si="0"/>
        <v>INSERT INTO VETAU VALUES ('VE125', 'HK085', 'C0131', 'LV005', '2025-02-20 10:15:04', '2025-03-20 10:15:04', 'Hết hạn', 'null');</v>
      </c>
      <c r="M128" s="82"/>
      <c r="N128" s="82"/>
      <c r="O128" s="82"/>
      <c r="P128" s="82"/>
      <c r="Q128" s="82"/>
      <c r="R128" s="82"/>
      <c r="S128" s="82"/>
      <c r="T128" s="82"/>
      <c r="U128" s="7"/>
      <c r="V128" s="7"/>
      <c r="W128" s="7"/>
      <c r="X128" s="7"/>
      <c r="Y128" s="7"/>
      <c r="Z128" s="7"/>
      <c r="AA128" s="7"/>
    </row>
    <row r="129" spans="1:27">
      <c r="A129" s="7"/>
      <c r="B129" s="7"/>
      <c r="C129" s="5" t="s">
        <v>4221</v>
      </c>
      <c r="D129" s="5" t="s">
        <v>422</v>
      </c>
      <c r="E129" s="20" t="s">
        <v>3334</v>
      </c>
      <c r="F129" s="5" t="s">
        <v>873</v>
      </c>
      <c r="G129" s="46" t="s">
        <v>4219</v>
      </c>
      <c r="H129" s="46" t="s">
        <v>4220</v>
      </c>
      <c r="I129" s="20" t="s">
        <v>3927</v>
      </c>
      <c r="J129" s="5" t="s">
        <v>863</v>
      </c>
      <c r="K129" s="7"/>
      <c r="L129" s="81" t="str">
        <f t="shared" si="0"/>
        <v>INSERT INTO VETAU VALUES ('VE126', 'HK085', 'C0057', 'LV005', '2025-02-20 10:15:04', '2025-03-20 10:15:04', 'Hết hạn', 'null');</v>
      </c>
      <c r="M129" s="82"/>
      <c r="N129" s="82"/>
      <c r="O129" s="82"/>
      <c r="P129" s="82"/>
      <c r="Q129" s="82"/>
      <c r="R129" s="82"/>
      <c r="S129" s="82"/>
      <c r="T129" s="82"/>
      <c r="U129" s="7"/>
      <c r="V129" s="7"/>
      <c r="W129" s="7"/>
      <c r="X129" s="7"/>
      <c r="Y129" s="7"/>
      <c r="Z129" s="7"/>
      <c r="AA129" s="7"/>
    </row>
    <row r="130" spans="1:27">
      <c r="A130" s="7"/>
      <c r="B130" s="7"/>
      <c r="C130" s="5" t="s">
        <v>4222</v>
      </c>
      <c r="D130" s="5" t="s">
        <v>426</v>
      </c>
      <c r="E130" s="20" t="s">
        <v>3418</v>
      </c>
      <c r="F130" s="20" t="s">
        <v>861</v>
      </c>
      <c r="G130" s="46" t="s">
        <v>4223</v>
      </c>
      <c r="H130" s="46" t="s">
        <v>4224</v>
      </c>
      <c r="I130" s="5" t="s">
        <v>3922</v>
      </c>
      <c r="J130" s="5" t="s">
        <v>3931</v>
      </c>
      <c r="K130" s="7"/>
      <c r="L130" s="81" t="str">
        <f t="shared" si="0"/>
        <v>INSERT INTO VETAU VALUES ('VE127', 'HK086', 'C0130', 'LV001', '2025-01-29 13:47:28', '2025-01-30 13:47:28', 'Đã sử dụng', 'Tiền mặt');</v>
      </c>
      <c r="M130" s="82"/>
      <c r="N130" s="82"/>
      <c r="O130" s="82"/>
      <c r="P130" s="82"/>
      <c r="Q130" s="82"/>
      <c r="R130" s="82"/>
      <c r="S130" s="82"/>
      <c r="T130" s="82"/>
      <c r="U130" s="7"/>
      <c r="V130" s="7"/>
      <c r="W130" s="7"/>
      <c r="X130" s="7"/>
      <c r="Y130" s="7"/>
      <c r="Z130" s="7"/>
      <c r="AA130" s="7"/>
    </row>
    <row r="131" spans="1:27">
      <c r="A131" s="7"/>
      <c r="B131" s="7"/>
      <c r="C131" s="5" t="s">
        <v>4225</v>
      </c>
      <c r="D131" s="5" t="s">
        <v>430</v>
      </c>
      <c r="E131" s="20" t="s">
        <v>3372</v>
      </c>
      <c r="F131" s="20" t="s">
        <v>864</v>
      </c>
      <c r="G131" s="46" t="s">
        <v>4226</v>
      </c>
      <c r="H131" s="46" t="s">
        <v>4227</v>
      </c>
      <c r="I131" s="20" t="s">
        <v>3927</v>
      </c>
      <c r="J131" s="5" t="s">
        <v>3935</v>
      </c>
      <c r="K131" s="7"/>
      <c r="L131" s="81" t="str">
        <f t="shared" si="0"/>
        <v>INSERT INTO VETAU VALUES ('VE128', 'HK087', 'C0090', 'LV002', '2025-03-26 13:29:17', '2025-03-27 13:29:17', 'Hết hạn', 'Ví điện tử');</v>
      </c>
      <c r="M131" s="82"/>
      <c r="N131" s="82"/>
      <c r="O131" s="82"/>
      <c r="P131" s="82"/>
      <c r="Q131" s="82"/>
      <c r="R131" s="82"/>
      <c r="S131" s="82"/>
      <c r="T131" s="82"/>
      <c r="U131" s="7"/>
      <c r="V131" s="7"/>
      <c r="W131" s="7"/>
      <c r="X131" s="7"/>
      <c r="Y131" s="7"/>
      <c r="Z131" s="7"/>
      <c r="AA131" s="7"/>
    </row>
    <row r="132" spans="1:27">
      <c r="A132" s="7"/>
      <c r="B132" s="7"/>
      <c r="C132" s="5" t="s">
        <v>4228</v>
      </c>
      <c r="D132" s="5" t="s">
        <v>434</v>
      </c>
      <c r="E132" s="20" t="s">
        <v>3419</v>
      </c>
      <c r="F132" s="5" t="s">
        <v>873</v>
      </c>
      <c r="G132" s="46" t="s">
        <v>4229</v>
      </c>
      <c r="H132" s="46" t="s">
        <v>4230</v>
      </c>
      <c r="I132" s="20" t="s">
        <v>3927</v>
      </c>
      <c r="J132" s="5" t="s">
        <v>863</v>
      </c>
      <c r="K132" s="7"/>
      <c r="L132" s="81" t="str">
        <f t="shared" si="0"/>
        <v>INSERT INTO VETAU VALUES ('VE129', 'HK088', 'C0131', 'LV005', '2025-04-27 19:40:31', '2025-04-28 19:40:31', 'Hết hạn', 'null');</v>
      </c>
      <c r="M132" s="82"/>
      <c r="N132" s="82"/>
      <c r="O132" s="82"/>
      <c r="P132" s="82"/>
      <c r="Q132" s="82"/>
      <c r="R132" s="82"/>
      <c r="S132" s="82"/>
      <c r="T132" s="82"/>
      <c r="U132" s="7"/>
      <c r="V132" s="7"/>
      <c r="W132" s="7"/>
      <c r="X132" s="7"/>
      <c r="Y132" s="7"/>
      <c r="Z132" s="7"/>
      <c r="AA132" s="7"/>
    </row>
    <row r="133" spans="1:27">
      <c r="A133" s="7"/>
      <c r="B133" s="7"/>
      <c r="C133" s="5" t="s">
        <v>4231</v>
      </c>
      <c r="D133" s="5" t="s">
        <v>438</v>
      </c>
      <c r="E133" s="20" t="s">
        <v>3334</v>
      </c>
      <c r="F133" s="20" t="s">
        <v>867</v>
      </c>
      <c r="G133" s="46" t="s">
        <v>4232</v>
      </c>
      <c r="H133" s="46" t="s">
        <v>4233</v>
      </c>
      <c r="I133" s="20" t="s">
        <v>4068</v>
      </c>
      <c r="J133" s="5" t="s">
        <v>3935</v>
      </c>
      <c r="K133" s="7"/>
      <c r="L133" s="81" t="str">
        <f t="shared" si="0"/>
        <v>INSERT INTO VETAU VALUES ('VE130', 'HK089', 'C0057', 'LV003', '2025-03-28 18:16:24', '2025-04-28 18:16:24', 'Chưa sử dụng', 'Ví điện tử');</v>
      </c>
      <c r="M133" s="82"/>
      <c r="N133" s="82"/>
      <c r="O133" s="82"/>
      <c r="P133" s="82"/>
      <c r="Q133" s="82"/>
      <c r="R133" s="82"/>
      <c r="S133" s="82"/>
      <c r="T133" s="82"/>
      <c r="U133" s="7"/>
      <c r="V133" s="7"/>
      <c r="W133" s="7"/>
      <c r="X133" s="7"/>
      <c r="Y133" s="7"/>
      <c r="Z133" s="7"/>
      <c r="AA133" s="7"/>
    </row>
    <row r="134" spans="1:27">
      <c r="A134" s="7"/>
      <c r="B134" s="7"/>
      <c r="C134" s="5" t="s">
        <v>4234</v>
      </c>
      <c r="D134" s="5" t="s">
        <v>438</v>
      </c>
      <c r="E134" s="20" t="s">
        <v>3359</v>
      </c>
      <c r="F134" s="20" t="s">
        <v>867</v>
      </c>
      <c r="G134" s="46" t="s">
        <v>4232</v>
      </c>
      <c r="H134" s="46" t="s">
        <v>4233</v>
      </c>
      <c r="I134" s="20" t="s">
        <v>4068</v>
      </c>
      <c r="J134" s="5" t="s">
        <v>3935</v>
      </c>
      <c r="K134" s="7"/>
      <c r="L134" s="81" t="str">
        <f t="shared" si="0"/>
        <v>INSERT INTO VETAU VALUES ('VE131', 'HK089', 'C0079', 'LV003', '2025-03-28 18:16:24', '2025-04-28 18:16:24', 'Chưa sử dụng', 'Ví điện tử');</v>
      </c>
      <c r="M134" s="82"/>
      <c r="N134" s="82"/>
      <c r="O134" s="82"/>
      <c r="P134" s="82"/>
      <c r="Q134" s="82"/>
      <c r="R134" s="82"/>
      <c r="S134" s="82"/>
      <c r="T134" s="82"/>
      <c r="U134" s="7"/>
      <c r="V134" s="7"/>
      <c r="W134" s="7"/>
      <c r="X134" s="7"/>
      <c r="Y134" s="7"/>
      <c r="Z134" s="7"/>
      <c r="AA134" s="7"/>
    </row>
    <row r="135" spans="1:27">
      <c r="A135" s="7"/>
      <c r="B135" s="7"/>
      <c r="C135" s="5" t="s">
        <v>4235</v>
      </c>
      <c r="D135" s="5" t="s">
        <v>442</v>
      </c>
      <c r="E135" s="20" t="s">
        <v>3418</v>
      </c>
      <c r="F135" s="20" t="s">
        <v>867</v>
      </c>
      <c r="G135" s="46" t="s">
        <v>4236</v>
      </c>
      <c r="H135" s="46" t="s">
        <v>4237</v>
      </c>
      <c r="I135" s="20" t="s">
        <v>4068</v>
      </c>
      <c r="J135" s="5" t="s">
        <v>3935</v>
      </c>
      <c r="K135" s="7"/>
      <c r="L135" s="81" t="str">
        <f t="shared" si="0"/>
        <v>INSERT INTO VETAU VALUES ('VE132', 'HK090', 'C0130', 'LV003', '2025-04-21 09:19:55', '2025-05-21 09:19:55', 'Chưa sử dụng', 'Ví điện tử');</v>
      </c>
      <c r="M135" s="82"/>
      <c r="N135" s="82"/>
      <c r="O135" s="82"/>
      <c r="P135" s="82"/>
      <c r="Q135" s="82"/>
      <c r="R135" s="82"/>
      <c r="S135" s="82"/>
      <c r="T135" s="82"/>
      <c r="U135" s="7"/>
      <c r="V135" s="7"/>
      <c r="W135" s="7"/>
      <c r="X135" s="7"/>
      <c r="Y135" s="7"/>
      <c r="Z135" s="7"/>
      <c r="AA135" s="7"/>
    </row>
    <row r="136" spans="1:27">
      <c r="A136" s="7"/>
      <c r="B136" s="7"/>
      <c r="C136" s="5" t="s">
        <v>4238</v>
      </c>
      <c r="D136" s="5" t="s">
        <v>446</v>
      </c>
      <c r="E136" s="20" t="s">
        <v>3343</v>
      </c>
      <c r="F136" s="20" t="s">
        <v>861</v>
      </c>
      <c r="G136" s="46" t="s">
        <v>4239</v>
      </c>
      <c r="H136" s="46" t="s">
        <v>4240</v>
      </c>
      <c r="I136" s="20" t="s">
        <v>3927</v>
      </c>
      <c r="J136" s="5" t="s">
        <v>3931</v>
      </c>
      <c r="K136" s="7"/>
      <c r="L136" s="81" t="str">
        <f t="shared" si="0"/>
        <v>INSERT INTO VETAU VALUES ('VE133', 'HK091', 'C0065', 'LV001', '2025-04-03 16:09:26', '2025-04-04 16:09:26', 'Hết hạn', 'Tiền mặt');</v>
      </c>
      <c r="M136" s="82"/>
      <c r="N136" s="82"/>
      <c r="O136" s="82"/>
      <c r="P136" s="82"/>
      <c r="Q136" s="82"/>
      <c r="R136" s="82"/>
      <c r="S136" s="82"/>
      <c r="T136" s="82"/>
      <c r="U136" s="7"/>
      <c r="V136" s="7"/>
      <c r="W136" s="7"/>
      <c r="X136" s="7"/>
      <c r="Y136" s="7"/>
      <c r="Z136" s="7"/>
      <c r="AA136" s="7"/>
    </row>
    <row r="137" spans="1:27">
      <c r="A137" s="7"/>
      <c r="B137" s="7"/>
      <c r="C137" s="5" t="s">
        <v>4241</v>
      </c>
      <c r="D137" s="5" t="s">
        <v>450</v>
      </c>
      <c r="E137" s="20" t="s">
        <v>3359</v>
      </c>
      <c r="F137" s="5" t="s">
        <v>873</v>
      </c>
      <c r="G137" s="46" t="s">
        <v>4242</v>
      </c>
      <c r="H137" s="46" t="s">
        <v>4243</v>
      </c>
      <c r="I137" s="20" t="s">
        <v>4068</v>
      </c>
      <c r="J137" s="5" t="s">
        <v>863</v>
      </c>
      <c r="K137" s="7"/>
      <c r="L137" s="81" t="str">
        <f t="shared" si="0"/>
        <v>INSERT INTO VETAU VALUES ('VE134', 'HK092', 'C0079', 'LV005', '2025-05-06 18:19:44', '2025-06-06 18:19:44', 'Chưa sử dụng', 'null');</v>
      </c>
      <c r="M137" s="82"/>
      <c r="N137" s="82"/>
      <c r="O137" s="82"/>
      <c r="P137" s="82"/>
      <c r="Q137" s="82"/>
      <c r="R137" s="82"/>
      <c r="S137" s="82"/>
      <c r="T137" s="82"/>
      <c r="U137" s="7"/>
      <c r="V137" s="7"/>
      <c r="W137" s="7"/>
      <c r="X137" s="7"/>
      <c r="Y137" s="7"/>
      <c r="Z137" s="7"/>
      <c r="AA137" s="7"/>
    </row>
    <row r="138" spans="1:27">
      <c r="A138" s="7"/>
      <c r="B138" s="7"/>
      <c r="C138" s="5" t="s">
        <v>4244</v>
      </c>
      <c r="D138" s="5" t="s">
        <v>450</v>
      </c>
      <c r="E138" s="20" t="s">
        <v>3452</v>
      </c>
      <c r="F138" s="5" t="s">
        <v>873</v>
      </c>
      <c r="G138" s="46" t="s">
        <v>4242</v>
      </c>
      <c r="H138" s="46" t="s">
        <v>4243</v>
      </c>
      <c r="I138" s="20" t="s">
        <v>4068</v>
      </c>
      <c r="J138" s="5" t="s">
        <v>863</v>
      </c>
      <c r="K138" s="7"/>
      <c r="L138" s="81" t="str">
        <f t="shared" si="0"/>
        <v>INSERT INTO VETAU VALUES ('VE135', 'HK092', 'C0159', 'LV005', '2025-05-06 18:19:44', '2025-06-06 18:19:44', 'Chưa sử dụng', 'null');</v>
      </c>
      <c r="M138" s="82"/>
      <c r="N138" s="82"/>
      <c r="O138" s="82"/>
      <c r="P138" s="82"/>
      <c r="Q138" s="82"/>
      <c r="R138" s="82"/>
      <c r="S138" s="82"/>
      <c r="T138" s="82"/>
      <c r="U138" s="7"/>
      <c r="V138" s="7"/>
      <c r="W138" s="7"/>
      <c r="X138" s="7"/>
      <c r="Y138" s="7"/>
      <c r="Z138" s="7"/>
      <c r="AA138" s="7"/>
    </row>
    <row r="139" spans="1:27">
      <c r="A139" s="7"/>
      <c r="B139" s="7"/>
      <c r="C139" s="5" t="s">
        <v>4245</v>
      </c>
      <c r="D139" s="5" t="s">
        <v>450</v>
      </c>
      <c r="E139" s="20" t="s">
        <v>3334</v>
      </c>
      <c r="F139" s="5" t="s">
        <v>873</v>
      </c>
      <c r="G139" s="46" t="s">
        <v>4242</v>
      </c>
      <c r="H139" s="46" t="s">
        <v>4243</v>
      </c>
      <c r="I139" s="20" t="s">
        <v>4068</v>
      </c>
      <c r="J139" s="5" t="s">
        <v>863</v>
      </c>
      <c r="K139" s="7"/>
      <c r="L139" s="81" t="str">
        <f t="shared" si="0"/>
        <v>INSERT INTO VETAU VALUES ('VE136', 'HK092', 'C0057', 'LV005', '2025-05-06 18:19:44', '2025-06-06 18:19:44', 'Chưa sử dụng', 'null');</v>
      </c>
      <c r="M139" s="82"/>
      <c r="N139" s="82"/>
      <c r="O139" s="82"/>
      <c r="P139" s="82"/>
      <c r="Q139" s="82"/>
      <c r="R139" s="82"/>
      <c r="S139" s="82"/>
      <c r="T139" s="82"/>
      <c r="U139" s="7"/>
      <c r="V139" s="7"/>
      <c r="W139" s="7"/>
      <c r="X139" s="7"/>
      <c r="Y139" s="7"/>
      <c r="Z139" s="7"/>
      <c r="AA139" s="7"/>
    </row>
    <row r="140" spans="1:27">
      <c r="A140" s="7"/>
      <c r="B140" s="7"/>
      <c r="C140" s="5" t="s">
        <v>4246</v>
      </c>
      <c r="D140" s="5" t="s">
        <v>454</v>
      </c>
      <c r="E140" s="20" t="s">
        <v>3372</v>
      </c>
      <c r="F140" s="20" t="s">
        <v>861</v>
      </c>
      <c r="G140" s="46" t="s">
        <v>4247</v>
      </c>
      <c r="H140" s="46" t="s">
        <v>4248</v>
      </c>
      <c r="I140" s="20" t="s">
        <v>3922</v>
      </c>
      <c r="J140" s="5" t="s">
        <v>3935</v>
      </c>
      <c r="K140" s="7"/>
      <c r="L140" s="81" t="str">
        <f t="shared" si="0"/>
        <v>INSERT INTO VETAU VALUES ('VE137', 'HK093', 'C0090', 'LV001', '2025-02-01 09:37:10', '2025-02-02 09:37:10', 'Đã sử dụng', 'Ví điện tử');</v>
      </c>
      <c r="M140" s="82"/>
      <c r="N140" s="82"/>
      <c r="O140" s="82"/>
      <c r="P140" s="82"/>
      <c r="Q140" s="82"/>
      <c r="R140" s="82"/>
      <c r="S140" s="82"/>
      <c r="T140" s="82"/>
      <c r="U140" s="7"/>
      <c r="V140" s="7"/>
      <c r="W140" s="7"/>
      <c r="X140" s="7"/>
      <c r="Y140" s="7"/>
      <c r="Z140" s="7"/>
      <c r="AA140" s="7"/>
    </row>
    <row r="141" spans="1:27">
      <c r="A141" s="7"/>
      <c r="B141" s="7"/>
      <c r="C141" s="5" t="s">
        <v>4249</v>
      </c>
      <c r="D141" s="5" t="s">
        <v>454</v>
      </c>
      <c r="E141" s="20" t="s">
        <v>3418</v>
      </c>
      <c r="F141" s="20" t="s">
        <v>867</v>
      </c>
      <c r="G141" s="46" t="s">
        <v>4250</v>
      </c>
      <c r="H141" s="46" t="s">
        <v>4251</v>
      </c>
      <c r="I141" s="20" t="s">
        <v>4068</v>
      </c>
      <c r="J141" s="5" t="s">
        <v>3931</v>
      </c>
      <c r="K141" s="7"/>
      <c r="L141" s="81" t="str">
        <f t="shared" si="0"/>
        <v>INSERT INTO VETAU VALUES ('VE138', 'HK093', 'C0130', 'LV003', '2025-03-23 05:33:37', '2025-04-23 05:33:37', 'Chưa sử dụng', 'Tiền mặt');</v>
      </c>
      <c r="M141" s="82"/>
      <c r="N141" s="82"/>
      <c r="O141" s="82"/>
      <c r="P141" s="82"/>
      <c r="Q141" s="82"/>
      <c r="R141" s="82"/>
      <c r="S141" s="82"/>
      <c r="T141" s="82"/>
      <c r="U141" s="7"/>
      <c r="V141" s="7"/>
      <c r="W141" s="7"/>
      <c r="X141" s="7"/>
      <c r="Y141" s="7"/>
      <c r="Z141" s="7"/>
      <c r="AA141" s="7"/>
    </row>
    <row r="142" spans="1:27">
      <c r="A142" s="7"/>
      <c r="B142" s="77"/>
      <c r="C142" s="5" t="s">
        <v>4252</v>
      </c>
      <c r="D142" s="42" t="s">
        <v>458</v>
      </c>
      <c r="E142" s="20" t="s">
        <v>3359</v>
      </c>
      <c r="F142" s="20" t="s">
        <v>861</v>
      </c>
      <c r="G142" s="46" t="s">
        <v>4253</v>
      </c>
      <c r="H142" s="46" t="s">
        <v>4254</v>
      </c>
      <c r="I142" s="5" t="s">
        <v>3922</v>
      </c>
      <c r="J142" s="5" t="s">
        <v>3935</v>
      </c>
      <c r="K142" s="7"/>
      <c r="L142" s="81" t="str">
        <f t="shared" si="0"/>
        <v>INSERT INTO VETAU VALUES ('VE139', 'HK094', 'C0079', 'LV001', '2025-05-10 13:39:48', '2025-05-11 13:39:48', 'Đã sử dụng', 'Ví điện tử');</v>
      </c>
      <c r="M142" s="82"/>
      <c r="N142" s="82"/>
      <c r="O142" s="82"/>
      <c r="P142" s="82"/>
      <c r="Q142" s="82"/>
      <c r="R142" s="82"/>
      <c r="S142" s="82"/>
      <c r="T142" s="82"/>
      <c r="U142" s="7"/>
      <c r="V142" s="7"/>
      <c r="W142" s="7"/>
      <c r="X142" s="7"/>
      <c r="Y142" s="7"/>
      <c r="Z142" s="7"/>
      <c r="AA142" s="7"/>
    </row>
    <row r="143" spans="1:27">
      <c r="A143" s="7"/>
      <c r="B143" s="77"/>
      <c r="C143" s="5" t="s">
        <v>4255</v>
      </c>
      <c r="D143" s="78" t="s">
        <v>462</v>
      </c>
      <c r="E143" s="20" t="s">
        <v>3334</v>
      </c>
      <c r="F143" s="5" t="s">
        <v>873</v>
      </c>
      <c r="G143" s="46" t="s">
        <v>4256</v>
      </c>
      <c r="H143" s="46" t="s">
        <v>4257</v>
      </c>
      <c r="I143" s="5" t="s">
        <v>3922</v>
      </c>
      <c r="J143" s="5" t="s">
        <v>863</v>
      </c>
      <c r="K143" s="7"/>
      <c r="L143" s="81" t="str">
        <f t="shared" si="0"/>
        <v>INSERT INTO VETAU VALUES ('VE140', 'HK095', 'C0057', 'LV005', '2025-03-25 09:12:10', '2025-03-26 09:12:10', 'Đã sử dụng', 'null');</v>
      </c>
      <c r="M143" s="82"/>
      <c r="N143" s="82"/>
      <c r="O143" s="82"/>
      <c r="P143" s="82"/>
      <c r="Q143" s="82"/>
      <c r="R143" s="82"/>
      <c r="S143" s="82"/>
      <c r="T143" s="82"/>
      <c r="U143" s="7"/>
      <c r="V143" s="7"/>
      <c r="W143" s="7"/>
      <c r="X143" s="7"/>
      <c r="Y143" s="7"/>
      <c r="Z143" s="7"/>
      <c r="AA143" s="7"/>
    </row>
    <row r="144" spans="1:27">
      <c r="A144" s="7"/>
      <c r="B144" s="7"/>
      <c r="C144" s="5" t="s">
        <v>4258</v>
      </c>
      <c r="D144" s="78" t="s">
        <v>462</v>
      </c>
      <c r="E144" s="20" t="s">
        <v>3372</v>
      </c>
      <c r="F144" s="20" t="s">
        <v>864</v>
      </c>
      <c r="G144" s="46" t="s">
        <v>4226</v>
      </c>
      <c r="H144" s="46" t="s">
        <v>4227</v>
      </c>
      <c r="I144" s="20" t="s">
        <v>3927</v>
      </c>
      <c r="J144" s="5" t="s">
        <v>3935</v>
      </c>
      <c r="K144" s="7"/>
      <c r="L144" s="81" t="str">
        <f t="shared" si="0"/>
        <v>INSERT INTO VETAU VALUES ('VE141', 'HK095', 'C0090', 'LV002', '2025-03-26 13:29:17', '2025-03-27 13:29:17', 'Hết hạn', 'Ví điện tử');</v>
      </c>
      <c r="M144" s="82"/>
      <c r="N144" s="82"/>
      <c r="O144" s="82"/>
      <c r="P144" s="82"/>
      <c r="Q144" s="82"/>
      <c r="R144" s="82"/>
      <c r="S144" s="82"/>
      <c r="T144" s="7"/>
      <c r="U144" s="7"/>
      <c r="V144" s="7"/>
      <c r="W144" s="7"/>
      <c r="X144" s="7"/>
      <c r="Y144" s="7"/>
      <c r="Z144" s="7"/>
      <c r="AA144" s="7"/>
    </row>
    <row r="145" spans="1:27">
      <c r="A145" s="7"/>
      <c r="B145" s="7"/>
      <c r="C145" s="5" t="s">
        <v>4259</v>
      </c>
      <c r="D145" s="78" t="s">
        <v>462</v>
      </c>
      <c r="E145" s="20" t="s">
        <v>3418</v>
      </c>
      <c r="F145" s="20" t="s">
        <v>864</v>
      </c>
      <c r="G145" s="46" t="s">
        <v>4226</v>
      </c>
      <c r="H145" s="46" t="s">
        <v>4227</v>
      </c>
      <c r="I145" s="20" t="s">
        <v>3927</v>
      </c>
      <c r="J145" s="5" t="s">
        <v>3935</v>
      </c>
      <c r="K145" s="7"/>
      <c r="L145" s="81" t="str">
        <f t="shared" si="0"/>
        <v>INSERT INTO VETAU VALUES ('VE142', 'HK095', 'C0130', 'LV002', '2025-03-26 13:29:17', '2025-03-27 13:29:17', 'Hết hạn', 'Ví điện tử');</v>
      </c>
      <c r="M145" s="82"/>
      <c r="N145" s="82"/>
      <c r="O145" s="82"/>
      <c r="P145" s="82"/>
      <c r="Q145" s="82"/>
      <c r="R145" s="82"/>
      <c r="S145" s="82"/>
      <c r="T145" s="7"/>
      <c r="U145" s="7"/>
      <c r="V145" s="7"/>
      <c r="W145" s="7"/>
      <c r="X145" s="7"/>
      <c r="Y145" s="7"/>
      <c r="Z145" s="7"/>
      <c r="AA145" s="7"/>
    </row>
    <row r="146" spans="1:27">
      <c r="A146" s="7"/>
      <c r="B146" s="7"/>
      <c r="C146" s="5" t="s">
        <v>4260</v>
      </c>
      <c r="D146" s="5" t="s">
        <v>462</v>
      </c>
      <c r="E146" s="20" t="s">
        <v>3359</v>
      </c>
      <c r="F146" s="20" t="s">
        <v>867</v>
      </c>
      <c r="G146" s="46" t="s">
        <v>4232</v>
      </c>
      <c r="H146" s="46" t="s">
        <v>4233</v>
      </c>
      <c r="I146" s="20" t="s">
        <v>4068</v>
      </c>
      <c r="J146" s="5" t="s">
        <v>3935</v>
      </c>
      <c r="K146" s="7"/>
      <c r="L146" s="81" t="str">
        <f t="shared" si="0"/>
        <v>INSERT INTO VETAU VALUES ('VE143', 'HK095', 'C0079', 'LV003', '2025-03-28 18:16:24', '2025-04-28 18:16:24', 'Chưa sử dụng', 'Ví điện tử');</v>
      </c>
      <c r="M146" s="82"/>
      <c r="N146" s="82"/>
      <c r="O146" s="82"/>
      <c r="P146" s="82"/>
      <c r="Q146" s="82"/>
      <c r="R146" s="82"/>
      <c r="S146" s="82"/>
      <c r="T146" s="7"/>
      <c r="U146" s="7"/>
      <c r="V146" s="7"/>
      <c r="W146" s="7"/>
      <c r="X146" s="7"/>
      <c r="Y146" s="7"/>
      <c r="Z146" s="7"/>
      <c r="AA146" s="7"/>
    </row>
    <row r="147" spans="1:27">
      <c r="A147" s="7"/>
      <c r="B147" s="7"/>
      <c r="C147" s="5" t="s">
        <v>4261</v>
      </c>
      <c r="D147" s="78" t="s">
        <v>462</v>
      </c>
      <c r="E147" s="20" t="s">
        <v>3334</v>
      </c>
      <c r="F147" s="20" t="s">
        <v>867</v>
      </c>
      <c r="G147" s="46" t="s">
        <v>4232</v>
      </c>
      <c r="H147" s="46" t="s">
        <v>4233</v>
      </c>
      <c r="I147" s="20" t="s">
        <v>4068</v>
      </c>
      <c r="J147" s="5" t="s">
        <v>3935</v>
      </c>
      <c r="K147" s="7"/>
      <c r="L147" s="81" t="str">
        <f t="shared" si="0"/>
        <v>INSERT INTO VETAU VALUES ('VE144', 'HK095', 'C0057', 'LV003', '2025-03-28 18:16:24', '2025-04-28 18:16:24', 'Chưa sử dụng', 'Ví điện tử');</v>
      </c>
      <c r="M147" s="82"/>
      <c r="N147" s="82"/>
      <c r="O147" s="82"/>
      <c r="P147" s="82"/>
      <c r="Q147" s="82"/>
      <c r="R147" s="82"/>
      <c r="S147" s="82"/>
      <c r="T147" s="7"/>
      <c r="U147" s="7"/>
      <c r="V147" s="7"/>
      <c r="W147" s="7"/>
      <c r="X147" s="7"/>
      <c r="Y147" s="7"/>
      <c r="Z147" s="7"/>
      <c r="AA147" s="7"/>
    </row>
    <row r="148" spans="1:27">
      <c r="A148" s="7"/>
      <c r="B148" s="7"/>
      <c r="C148" s="5" t="s">
        <v>4262</v>
      </c>
      <c r="D148" s="5" t="s">
        <v>462</v>
      </c>
      <c r="E148" s="20" t="s">
        <v>3359</v>
      </c>
      <c r="F148" s="20" t="s">
        <v>4263</v>
      </c>
      <c r="G148" s="46" t="s">
        <v>4236</v>
      </c>
      <c r="H148" s="46" t="s">
        <v>4237</v>
      </c>
      <c r="I148" s="20" t="s">
        <v>4068</v>
      </c>
      <c r="J148" s="5" t="s">
        <v>3935</v>
      </c>
      <c r="K148" s="7"/>
      <c r="L148" s="81" t="str">
        <f t="shared" si="0"/>
        <v>INSERT INTO VETAU VALUES ('VE145', 'HK095', 'C0079', 'LV003 ', '2025-04-21 09:19:55', '2025-05-21 09:19:55', 'Chưa sử dụng', 'Ví điện tử');</v>
      </c>
      <c r="M148" s="82"/>
      <c r="N148" s="82"/>
      <c r="O148" s="82"/>
      <c r="P148" s="82"/>
      <c r="Q148" s="82"/>
      <c r="R148" s="82"/>
      <c r="S148" s="82"/>
      <c r="T148" s="7"/>
      <c r="U148" s="7"/>
      <c r="V148" s="7"/>
      <c r="W148" s="7"/>
      <c r="X148" s="7"/>
      <c r="Y148" s="7"/>
      <c r="Z148" s="7"/>
      <c r="AA148" s="7"/>
    </row>
    <row r="149" spans="1:27">
      <c r="A149" s="7"/>
      <c r="B149" s="7"/>
      <c r="C149" s="5" t="s">
        <v>4264</v>
      </c>
      <c r="D149" s="5" t="s">
        <v>462</v>
      </c>
      <c r="E149" s="5" t="s">
        <v>3310</v>
      </c>
      <c r="F149" s="20" t="s">
        <v>4265</v>
      </c>
      <c r="G149" s="46" t="s">
        <v>4247</v>
      </c>
      <c r="H149" s="46" t="s">
        <v>4248</v>
      </c>
      <c r="I149" s="20" t="s">
        <v>3922</v>
      </c>
      <c r="J149" s="5" t="s">
        <v>3935</v>
      </c>
      <c r="K149" s="7"/>
      <c r="L149" s="81" t="str">
        <f t="shared" si="0"/>
        <v>INSERT INTO VETAU VALUES ('VE146', 'HK095', 'C0036', 'LV001 ', '2025-02-01 09:37:10', '2025-02-02 09:37:10', 'Đã sử dụng', 'Ví điện tử');</v>
      </c>
      <c r="M149" s="82"/>
      <c r="N149" s="82"/>
      <c r="O149" s="82"/>
      <c r="P149" s="82"/>
      <c r="Q149" s="82"/>
      <c r="R149" s="82"/>
      <c r="S149" s="82"/>
      <c r="T149" s="7"/>
      <c r="U149" s="7"/>
      <c r="V149" s="7"/>
      <c r="W149" s="7"/>
      <c r="X149" s="7"/>
      <c r="Y149" s="7"/>
      <c r="Z149" s="7"/>
      <c r="AA149" s="7"/>
    </row>
    <row r="150" spans="1:27">
      <c r="A150" s="7"/>
      <c r="B150" s="7"/>
      <c r="C150" s="5" t="s">
        <v>4266</v>
      </c>
      <c r="D150" s="5" t="s">
        <v>462</v>
      </c>
      <c r="E150" s="5" t="s">
        <v>3311</v>
      </c>
      <c r="F150" s="20" t="s">
        <v>861</v>
      </c>
      <c r="G150" s="46" t="s">
        <v>4223</v>
      </c>
      <c r="H150" s="46" t="s">
        <v>4224</v>
      </c>
      <c r="I150" s="5" t="s">
        <v>3922</v>
      </c>
      <c r="J150" s="5" t="s">
        <v>3931</v>
      </c>
      <c r="K150" s="7"/>
      <c r="L150" s="81" t="str">
        <f t="shared" si="0"/>
        <v>INSERT INTO VETAU VALUES ('VE147', 'HK095', 'C0037', 'LV001', '2025-01-29 13:47:28', '2025-01-30 13:47:28', 'Đã sử dụng', 'Tiền mặt');</v>
      </c>
      <c r="M150" s="82"/>
      <c r="N150" s="82"/>
      <c r="O150" s="82"/>
      <c r="P150" s="82"/>
      <c r="Q150" s="82"/>
      <c r="R150" s="82"/>
      <c r="S150" s="82"/>
      <c r="T150" s="7"/>
      <c r="U150" s="7"/>
      <c r="V150" s="7"/>
      <c r="W150" s="7"/>
      <c r="X150" s="7"/>
      <c r="Y150" s="7"/>
      <c r="Z150" s="7"/>
      <c r="AA150" s="7"/>
    </row>
    <row r="151" spans="1:27">
      <c r="A151" s="7"/>
      <c r="B151" s="7"/>
      <c r="C151" s="5" t="s">
        <v>4267</v>
      </c>
      <c r="D151" s="5" t="s">
        <v>462</v>
      </c>
      <c r="E151" s="5" t="s">
        <v>3312</v>
      </c>
      <c r="F151" s="20" t="s">
        <v>861</v>
      </c>
      <c r="G151" s="46" t="s">
        <v>4210</v>
      </c>
      <c r="H151" s="46" t="s">
        <v>4211</v>
      </c>
      <c r="I151" s="5" t="s">
        <v>3922</v>
      </c>
      <c r="J151" s="5" t="s">
        <v>3935</v>
      </c>
      <c r="K151" s="7"/>
      <c r="L151" s="81" t="str">
        <f t="shared" si="0"/>
        <v>INSERT INTO VETAU VALUES ('VE148', 'HK095', 'C0038', 'LV001', '2025-02-26 13:19:45', '2025-02-27 13:19:45', 'Đã sử dụng', 'Ví điện tử');</v>
      </c>
      <c r="M151" s="82"/>
      <c r="N151" s="82"/>
      <c r="O151" s="82"/>
      <c r="P151" s="82"/>
      <c r="Q151" s="82"/>
      <c r="R151" s="82"/>
      <c r="S151" s="82"/>
      <c r="T151" s="7"/>
      <c r="U151" s="7"/>
      <c r="V151" s="7"/>
      <c r="W151" s="7"/>
      <c r="X151" s="7"/>
      <c r="Y151" s="7"/>
      <c r="Z151" s="7"/>
      <c r="AA151" s="7"/>
    </row>
    <row r="152" spans="1:27">
      <c r="A152" s="7"/>
      <c r="B152" s="7"/>
      <c r="C152" s="5" t="s">
        <v>4268</v>
      </c>
      <c r="D152" s="5" t="s">
        <v>462</v>
      </c>
      <c r="E152" s="5" t="s">
        <v>3313</v>
      </c>
      <c r="F152" s="20" t="s">
        <v>861</v>
      </c>
      <c r="G152" s="46" t="s">
        <v>4213</v>
      </c>
      <c r="H152" s="46" t="s">
        <v>4214</v>
      </c>
      <c r="I152" s="5" t="s">
        <v>3922</v>
      </c>
      <c r="J152" s="5" t="s">
        <v>3935</v>
      </c>
      <c r="K152" s="7"/>
      <c r="L152" s="81" t="str">
        <f t="shared" si="0"/>
        <v>INSERT INTO VETAU VALUES ('VE149', 'HK095', 'C0039', 'LV001', '2025-04-13 15:24:43', '2025-04-14 15:24:43', 'Đã sử dụng', 'Ví điện tử');</v>
      </c>
      <c r="M152" s="82"/>
      <c r="N152" s="82"/>
      <c r="O152" s="82"/>
      <c r="P152" s="82"/>
      <c r="Q152" s="82"/>
      <c r="R152" s="82"/>
      <c r="S152" s="82"/>
      <c r="T152" s="7"/>
      <c r="U152" s="7"/>
      <c r="V152" s="7"/>
      <c r="W152" s="7"/>
      <c r="X152" s="7"/>
      <c r="Y152" s="7"/>
      <c r="Z152" s="7"/>
      <c r="AA152" s="7"/>
    </row>
    <row r="153" spans="1:27">
      <c r="A153" s="7"/>
      <c r="B153" s="7"/>
      <c r="C153" s="4"/>
      <c r="D153" s="4"/>
      <c r="E153" s="7"/>
      <c r="F153" s="7"/>
      <c r="G153" s="7"/>
      <c r="H153" s="7"/>
      <c r="I153" s="7"/>
      <c r="J153" s="7"/>
      <c r="K153" s="7"/>
      <c r="L153" s="81"/>
      <c r="M153" s="82"/>
      <c r="N153" s="82"/>
      <c r="O153" s="82"/>
      <c r="P153" s="82"/>
      <c r="Q153" s="82"/>
      <c r="R153" s="82"/>
      <c r="S153" s="82"/>
      <c r="T153" s="7"/>
      <c r="U153" s="7"/>
      <c r="V153" s="7"/>
      <c r="W153" s="7"/>
      <c r="X153" s="7"/>
      <c r="Y153" s="7"/>
      <c r="Z153" s="7"/>
      <c r="AA153" s="7"/>
    </row>
    <row r="154" spans="1:27">
      <c r="A154" s="7"/>
      <c r="B154" s="7"/>
      <c r="C154" s="4"/>
      <c r="D154" s="4"/>
      <c r="E154" s="7"/>
      <c r="F154" s="7"/>
      <c r="G154" s="7"/>
      <c r="H154" s="7"/>
      <c r="I154" s="7"/>
      <c r="J154" s="7"/>
      <c r="K154" s="9"/>
      <c r="L154" s="81"/>
      <c r="M154" s="82"/>
      <c r="N154" s="82"/>
      <c r="O154" s="82"/>
      <c r="P154" s="82"/>
      <c r="Q154" s="82"/>
      <c r="R154" s="82"/>
      <c r="S154" s="82"/>
      <c r="T154" s="7"/>
      <c r="U154" s="7"/>
      <c r="V154" s="7"/>
      <c r="W154" s="7"/>
      <c r="X154" s="7"/>
      <c r="Y154" s="7"/>
      <c r="Z154" s="7"/>
      <c r="AA154" s="7"/>
    </row>
    <row r="155" spans="1:27">
      <c r="A155" s="7"/>
      <c r="B155" s="7"/>
      <c r="C155" s="4"/>
      <c r="D155" s="4"/>
      <c r="E155" s="7"/>
      <c r="F155" s="7"/>
      <c r="G155" s="7"/>
      <c r="H155" s="7"/>
      <c r="I155" s="7"/>
      <c r="J155" s="7"/>
      <c r="K155" s="7"/>
      <c r="L155" s="81"/>
      <c r="M155" s="82"/>
      <c r="N155" s="82"/>
      <c r="O155" s="82"/>
      <c r="P155" s="82"/>
      <c r="Q155" s="82"/>
      <c r="R155" s="82"/>
      <c r="S155" s="82"/>
      <c r="T155" s="7"/>
      <c r="U155" s="7"/>
      <c r="V155" s="7"/>
      <c r="W155" s="7"/>
      <c r="X155" s="7"/>
      <c r="Y155" s="7"/>
      <c r="Z155" s="7"/>
      <c r="AA155" s="7"/>
    </row>
    <row r="156" spans="1:27">
      <c r="A156" s="7"/>
      <c r="B156" s="7"/>
      <c r="C156" s="4"/>
      <c r="D156" s="4"/>
      <c r="E156" s="7"/>
      <c r="F156" s="7"/>
      <c r="G156" s="7"/>
      <c r="H156" s="7"/>
      <c r="I156" s="7"/>
      <c r="J156" s="7"/>
      <c r="K156" s="7"/>
      <c r="L156" s="81"/>
      <c r="M156" s="82"/>
      <c r="N156" s="82"/>
      <c r="O156" s="82"/>
      <c r="P156" s="82"/>
      <c r="Q156" s="82"/>
      <c r="R156" s="82"/>
      <c r="S156" s="82"/>
      <c r="T156" s="7"/>
      <c r="U156" s="7"/>
      <c r="V156" s="7"/>
      <c r="W156" s="7"/>
      <c r="X156" s="7"/>
      <c r="Y156" s="7"/>
      <c r="Z156" s="7"/>
      <c r="AA156" s="7"/>
    </row>
    <row r="157" spans="1:27">
      <c r="A157" s="7"/>
      <c r="B157" s="7"/>
      <c r="C157" s="4"/>
      <c r="D157" s="4"/>
      <c r="E157" s="7"/>
      <c r="F157" s="7"/>
      <c r="G157" s="7"/>
      <c r="H157" s="7"/>
      <c r="I157" s="7"/>
      <c r="J157" s="7"/>
      <c r="K157" s="7"/>
      <c r="L157" s="81"/>
      <c r="M157" s="82"/>
      <c r="N157" s="82"/>
      <c r="O157" s="82"/>
      <c r="P157" s="82"/>
      <c r="Q157" s="82"/>
      <c r="R157" s="82"/>
      <c r="S157" s="82"/>
      <c r="T157" s="7"/>
      <c r="U157" s="7"/>
      <c r="V157" s="7"/>
      <c r="W157" s="7"/>
      <c r="X157" s="7"/>
      <c r="Y157" s="7"/>
      <c r="Z157" s="7"/>
      <c r="AA157" s="7"/>
    </row>
    <row r="158" spans="1:2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81"/>
      <c r="M158" s="82"/>
      <c r="N158" s="82"/>
      <c r="O158" s="82"/>
      <c r="P158" s="82"/>
      <c r="Q158" s="82"/>
      <c r="R158" s="82"/>
      <c r="S158" s="82"/>
      <c r="T158" s="7"/>
      <c r="U158" s="7"/>
      <c r="V158" s="7"/>
      <c r="W158" s="7"/>
      <c r="X158" s="7"/>
      <c r="Y158" s="7"/>
      <c r="Z158" s="7"/>
      <c r="AA158" s="7"/>
    </row>
    <row r="159" spans="1:2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81"/>
      <c r="M159" s="82"/>
      <c r="N159" s="82"/>
      <c r="O159" s="82"/>
      <c r="P159" s="82"/>
      <c r="Q159" s="82"/>
      <c r="R159" s="82"/>
      <c r="S159" s="82"/>
      <c r="T159" s="7"/>
      <c r="U159" s="7"/>
      <c r="V159" s="7"/>
      <c r="W159" s="7"/>
      <c r="X159" s="7"/>
      <c r="Y159" s="7"/>
      <c r="Z159" s="7"/>
      <c r="AA159" s="7"/>
    </row>
    <row r="160" spans="1:2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81"/>
      <c r="M160" s="82"/>
      <c r="N160" s="82"/>
      <c r="O160" s="82"/>
      <c r="P160" s="82"/>
      <c r="Q160" s="82"/>
      <c r="R160" s="82"/>
      <c r="S160" s="82"/>
      <c r="T160" s="7"/>
      <c r="U160" s="7"/>
      <c r="V160" s="7"/>
      <c r="W160" s="7"/>
      <c r="X160" s="7"/>
      <c r="Y160" s="7"/>
      <c r="Z160" s="7"/>
      <c r="AA160" s="7"/>
    </row>
    <row r="161" spans="1:2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</sheetData>
  <mergeCells count="158">
    <mergeCell ref="L143:T143"/>
    <mergeCell ref="L144:S144"/>
    <mergeCell ref="L145:S145"/>
    <mergeCell ref="L146:S146"/>
    <mergeCell ref="L147:S147"/>
    <mergeCell ref="L148:S148"/>
    <mergeCell ref="L149:S149"/>
    <mergeCell ref="L134:T134"/>
    <mergeCell ref="L135:T135"/>
    <mergeCell ref="L136:T136"/>
    <mergeCell ref="L137:T137"/>
    <mergeCell ref="L138:T138"/>
    <mergeCell ref="L139:T139"/>
    <mergeCell ref="L140:T140"/>
    <mergeCell ref="L141:T141"/>
    <mergeCell ref="L142:T142"/>
    <mergeCell ref="L125:T125"/>
    <mergeCell ref="L126:T126"/>
    <mergeCell ref="L127:T127"/>
    <mergeCell ref="L128:T128"/>
    <mergeCell ref="L129:T129"/>
    <mergeCell ref="L130:T130"/>
    <mergeCell ref="L131:T131"/>
    <mergeCell ref="L132:T132"/>
    <mergeCell ref="L133:T133"/>
    <mergeCell ref="L116:T116"/>
    <mergeCell ref="L117:T117"/>
    <mergeCell ref="L118:T118"/>
    <mergeCell ref="L119:T119"/>
    <mergeCell ref="L120:T120"/>
    <mergeCell ref="L121:T121"/>
    <mergeCell ref="L122:T122"/>
    <mergeCell ref="L123:T123"/>
    <mergeCell ref="L124:T124"/>
    <mergeCell ref="L158:S158"/>
    <mergeCell ref="L159:S159"/>
    <mergeCell ref="L160:S160"/>
    <mergeCell ref="L150:S150"/>
    <mergeCell ref="L151:S151"/>
    <mergeCell ref="L152:S152"/>
    <mergeCell ref="L153:S153"/>
    <mergeCell ref="L154:S154"/>
    <mergeCell ref="L155:S155"/>
    <mergeCell ref="L156:S156"/>
    <mergeCell ref="L93:T93"/>
    <mergeCell ref="L94:T94"/>
    <mergeCell ref="L95:T95"/>
    <mergeCell ref="L96:T96"/>
    <mergeCell ref="L97:T97"/>
    <mergeCell ref="L98:T98"/>
    <mergeCell ref="L99:T99"/>
    <mergeCell ref="L100:T100"/>
    <mergeCell ref="L157:S157"/>
    <mergeCell ref="L101:T101"/>
    <mergeCell ref="L102:T102"/>
    <mergeCell ref="L103:T103"/>
    <mergeCell ref="L104:T104"/>
    <mergeCell ref="L105:T105"/>
    <mergeCell ref="L106:T106"/>
    <mergeCell ref="L107:T107"/>
    <mergeCell ref="L108:T108"/>
    <mergeCell ref="L109:T109"/>
    <mergeCell ref="L110:T110"/>
    <mergeCell ref="L111:T111"/>
    <mergeCell ref="L112:T112"/>
    <mergeCell ref="L113:T113"/>
    <mergeCell ref="L114:T114"/>
    <mergeCell ref="L115:T115"/>
    <mergeCell ref="L84:T84"/>
    <mergeCell ref="L85:T85"/>
    <mergeCell ref="L86:T86"/>
    <mergeCell ref="L87:T87"/>
    <mergeCell ref="L88:T88"/>
    <mergeCell ref="L89:T89"/>
    <mergeCell ref="L90:T90"/>
    <mergeCell ref="L91:T91"/>
    <mergeCell ref="L92:T92"/>
    <mergeCell ref="L75:T75"/>
    <mergeCell ref="L76:T76"/>
    <mergeCell ref="L77:T77"/>
    <mergeCell ref="L78:T78"/>
    <mergeCell ref="L79:T79"/>
    <mergeCell ref="L80:T80"/>
    <mergeCell ref="L81:T81"/>
    <mergeCell ref="L82:T82"/>
    <mergeCell ref="L83:T83"/>
    <mergeCell ref="L66:T66"/>
    <mergeCell ref="L67:T67"/>
    <mergeCell ref="L68:T68"/>
    <mergeCell ref="L69:T69"/>
    <mergeCell ref="L70:T70"/>
    <mergeCell ref="L71:T71"/>
    <mergeCell ref="L72:T72"/>
    <mergeCell ref="L73:T73"/>
    <mergeCell ref="L74:T74"/>
    <mergeCell ref="L57:T57"/>
    <mergeCell ref="L58:T58"/>
    <mergeCell ref="L59:T59"/>
    <mergeCell ref="L60:T60"/>
    <mergeCell ref="L61:T61"/>
    <mergeCell ref="L62:T62"/>
    <mergeCell ref="L63:T63"/>
    <mergeCell ref="L64:T64"/>
    <mergeCell ref="L65:T65"/>
    <mergeCell ref="L48:T48"/>
    <mergeCell ref="L49:T49"/>
    <mergeCell ref="L50:T50"/>
    <mergeCell ref="L51:T51"/>
    <mergeCell ref="L52:T52"/>
    <mergeCell ref="L53:T53"/>
    <mergeCell ref="L54:T54"/>
    <mergeCell ref="L55:T55"/>
    <mergeCell ref="L56:T56"/>
    <mergeCell ref="L39:T39"/>
    <mergeCell ref="L40:T40"/>
    <mergeCell ref="L41:T41"/>
    <mergeCell ref="L42:T42"/>
    <mergeCell ref="L43:T43"/>
    <mergeCell ref="L44:T44"/>
    <mergeCell ref="L45:T45"/>
    <mergeCell ref="L46:T46"/>
    <mergeCell ref="L47:T47"/>
    <mergeCell ref="L30:T30"/>
    <mergeCell ref="L31:T31"/>
    <mergeCell ref="L32:T32"/>
    <mergeCell ref="L33:T33"/>
    <mergeCell ref="L34:T34"/>
    <mergeCell ref="L35:T35"/>
    <mergeCell ref="L36:T36"/>
    <mergeCell ref="L37:T37"/>
    <mergeCell ref="L38:T38"/>
    <mergeCell ref="L21:T21"/>
    <mergeCell ref="L22:T22"/>
    <mergeCell ref="L23:T23"/>
    <mergeCell ref="L24:T24"/>
    <mergeCell ref="L25:T25"/>
    <mergeCell ref="L26:T26"/>
    <mergeCell ref="L27:T27"/>
    <mergeCell ref="L28:T28"/>
    <mergeCell ref="L29:T29"/>
    <mergeCell ref="L12:T12"/>
    <mergeCell ref="L13:T13"/>
    <mergeCell ref="L14:T14"/>
    <mergeCell ref="L15:T15"/>
    <mergeCell ref="L16:T16"/>
    <mergeCell ref="L17:T17"/>
    <mergeCell ref="L18:T18"/>
    <mergeCell ref="L19:T19"/>
    <mergeCell ref="L20:T20"/>
    <mergeCell ref="C2:J2"/>
    <mergeCell ref="L4:T4"/>
    <mergeCell ref="L5:T5"/>
    <mergeCell ref="L6:T6"/>
    <mergeCell ref="L7:T7"/>
    <mergeCell ref="L8:T8"/>
    <mergeCell ref="L9:T9"/>
    <mergeCell ref="L10:T10"/>
    <mergeCell ref="L11:T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selection activeCell="L7" sqref="L7"/>
    </sheetView>
  </sheetViews>
  <sheetFormatPr defaultColWidth="12.6328125" defaultRowHeight="15.75" customHeight="1"/>
  <cols>
    <col min="2" max="2" width="13.7265625" customWidth="1"/>
    <col min="3" max="3" width="14.90625" customWidth="1"/>
  </cols>
  <sheetData>
    <row r="1" spans="1:27" ht="1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4">
      <c r="A2" s="79"/>
      <c r="B2" s="83" t="s">
        <v>4269</v>
      </c>
      <c r="C2" s="84"/>
      <c r="D2" s="85"/>
      <c r="E2" s="17"/>
      <c r="F2" s="17"/>
      <c r="G2" s="17"/>
      <c r="H2" s="1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8">
      <c r="A3" s="79"/>
      <c r="B3" s="3" t="s">
        <v>882</v>
      </c>
      <c r="C3" s="80" t="s">
        <v>4270</v>
      </c>
      <c r="D3" s="80" t="s">
        <v>4271</v>
      </c>
      <c r="E3" s="17"/>
      <c r="F3" s="17"/>
      <c r="G3" s="17"/>
      <c r="H3" s="1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4">
      <c r="A4" s="4"/>
      <c r="B4" s="5" t="s">
        <v>901</v>
      </c>
      <c r="C4" s="5" t="s">
        <v>4272</v>
      </c>
      <c r="D4" s="5">
        <v>6</v>
      </c>
      <c r="E4" s="17"/>
      <c r="F4" s="87" t="str">
        <f t="shared" ref="F4:F15" si="0">"INSERT INTO DOIBAOTRI VALUES ('"&amp;B4&amp;"', '"&amp;C4&amp;"', "&amp;D4&amp;");"</f>
        <v>INSERT INTO DOIBAOTRI VALUES ('D0001', 'Đội tàu 1', 6);</v>
      </c>
      <c r="G4" s="82"/>
      <c r="H4" s="82"/>
      <c r="I4" s="82"/>
      <c r="J4" s="8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4">
      <c r="A5" s="4"/>
      <c r="B5" s="5" t="s">
        <v>946</v>
      </c>
      <c r="C5" s="5" t="s">
        <v>4273</v>
      </c>
      <c r="D5" s="5">
        <v>6</v>
      </c>
      <c r="E5" s="17"/>
      <c r="F5" s="87" t="str">
        <f t="shared" si="0"/>
        <v>INSERT INTO DOIBAOTRI VALUES ('D0002', 'Đội ga 1', 6);</v>
      </c>
      <c r="G5" s="82"/>
      <c r="H5" s="82"/>
      <c r="I5" s="82"/>
      <c r="J5" s="82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4"/>
      <c r="B6" s="5" t="s">
        <v>910</v>
      </c>
      <c r="C6" s="5" t="s">
        <v>4274</v>
      </c>
      <c r="D6" s="5">
        <v>9</v>
      </c>
      <c r="E6" s="17"/>
      <c r="F6" s="87" t="str">
        <f t="shared" si="0"/>
        <v>INSERT INTO DOIBAOTRI VALUES ('D0003', 'Đội đường sắt 1', 9);</v>
      </c>
      <c r="G6" s="82"/>
      <c r="H6" s="82"/>
      <c r="I6" s="82"/>
      <c r="J6" s="8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4">
      <c r="A7" s="7"/>
      <c r="B7" s="5" t="s">
        <v>2135</v>
      </c>
      <c r="C7" s="5" t="s">
        <v>4275</v>
      </c>
      <c r="D7" s="20">
        <v>5</v>
      </c>
      <c r="E7" s="7"/>
      <c r="F7" s="87" t="str">
        <f t="shared" si="0"/>
        <v>INSERT INTO DOIBAOTRI VALUES ('D0004', 'Đội tàu 2', 5);</v>
      </c>
      <c r="G7" s="82"/>
      <c r="H7" s="82"/>
      <c r="I7" s="82"/>
      <c r="J7" s="82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4">
      <c r="A8" s="7"/>
      <c r="B8" s="5" t="s">
        <v>2139</v>
      </c>
      <c r="C8" s="5" t="s">
        <v>4276</v>
      </c>
      <c r="D8" s="20">
        <v>7</v>
      </c>
      <c r="E8" s="7"/>
      <c r="F8" s="87" t="str">
        <f t="shared" si="0"/>
        <v>INSERT INTO DOIBAOTRI VALUES ('D0005', 'Đội ga 2', 7);</v>
      </c>
      <c r="G8" s="82"/>
      <c r="H8" s="82"/>
      <c r="I8" s="82"/>
      <c r="J8" s="82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4">
      <c r="A9" s="7"/>
      <c r="B9" s="5" t="s">
        <v>2548</v>
      </c>
      <c r="C9" s="5" t="s">
        <v>4277</v>
      </c>
      <c r="D9" s="20">
        <v>8</v>
      </c>
      <c r="E9" s="7"/>
      <c r="F9" s="87" t="str">
        <f t="shared" si="0"/>
        <v>INSERT INTO DOIBAOTRI VALUES ('D0006', 'Đội đường sắt 2', 8);</v>
      </c>
      <c r="G9" s="82"/>
      <c r="H9" s="82"/>
      <c r="I9" s="82"/>
      <c r="J9" s="82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4">
      <c r="A10" s="7"/>
      <c r="B10" s="5" t="s">
        <v>2457</v>
      </c>
      <c r="C10" s="5" t="s">
        <v>4278</v>
      </c>
      <c r="D10" s="20">
        <v>7</v>
      </c>
      <c r="E10" s="7"/>
      <c r="F10" s="87" t="str">
        <f t="shared" si="0"/>
        <v>INSERT INTO DOIBAOTRI VALUES ('D0007', 'Đội tàu 3', 7);</v>
      </c>
      <c r="G10" s="82"/>
      <c r="H10" s="82"/>
      <c r="I10" s="82"/>
      <c r="J10" s="82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4">
      <c r="A11" s="7"/>
      <c r="B11" s="5" t="s">
        <v>2324</v>
      </c>
      <c r="C11" s="5" t="s">
        <v>4279</v>
      </c>
      <c r="D11" s="20">
        <v>7</v>
      </c>
      <c r="E11" s="7"/>
      <c r="F11" s="87" t="str">
        <f t="shared" si="0"/>
        <v>INSERT INTO DOIBAOTRI VALUES ('D0008', 'Đội ga 3', 7);</v>
      </c>
      <c r="G11" s="82"/>
      <c r="H11" s="82"/>
      <c r="I11" s="82"/>
      <c r="J11" s="8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4">
      <c r="A12" s="7"/>
      <c r="B12" s="5" t="s">
        <v>2218</v>
      </c>
      <c r="C12" s="5" t="s">
        <v>4280</v>
      </c>
      <c r="D12" s="20">
        <v>6</v>
      </c>
      <c r="E12" s="7"/>
      <c r="F12" s="87" t="str">
        <f t="shared" si="0"/>
        <v>INSERT INTO DOIBAOTRI VALUES ('D0009', 'Đội đường sắt 3', 6);</v>
      </c>
      <c r="G12" s="82"/>
      <c r="H12" s="82"/>
      <c r="I12" s="82"/>
      <c r="J12" s="8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5" t="s">
        <v>2633</v>
      </c>
      <c r="C13" s="5" t="s">
        <v>4281</v>
      </c>
      <c r="D13" s="20">
        <v>6</v>
      </c>
      <c r="E13" s="7"/>
      <c r="F13" s="87" t="str">
        <f t="shared" si="0"/>
        <v>INSERT INTO DOIBAOTRI VALUES ('D0010', 'Đội tàu 4', 6);</v>
      </c>
      <c r="G13" s="82"/>
      <c r="H13" s="82"/>
      <c r="I13" s="82"/>
      <c r="J13" s="8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5" t="s">
        <v>2830</v>
      </c>
      <c r="C14" s="5" t="s">
        <v>4282</v>
      </c>
      <c r="D14" s="20">
        <v>2</v>
      </c>
      <c r="E14" s="7"/>
      <c r="F14" s="87" t="str">
        <f t="shared" si="0"/>
        <v>INSERT INTO DOIBAOTRI VALUES ('D0011', 'Đội ga 4', 2);</v>
      </c>
      <c r="G14" s="82"/>
      <c r="H14" s="82"/>
      <c r="I14" s="82"/>
      <c r="J14" s="8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5" t="s">
        <v>2793</v>
      </c>
      <c r="C15" s="5" t="s">
        <v>4283</v>
      </c>
      <c r="D15" s="20">
        <v>7</v>
      </c>
      <c r="E15" s="7"/>
      <c r="F15" s="87" t="str">
        <f t="shared" si="0"/>
        <v>INSERT INTO DOIBAOTRI VALUES ('D0012', 'Đội đường sắt 4', 7);</v>
      </c>
      <c r="G15" s="82"/>
      <c r="H15" s="82"/>
      <c r="I15" s="82"/>
      <c r="J15" s="8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4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4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4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4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4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4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4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4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4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4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4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4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4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4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4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4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4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4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4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4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4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4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4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4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4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4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4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4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4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4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4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4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4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4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4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4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4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4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4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4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4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4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4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4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4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4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4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4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4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4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4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4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4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4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4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4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4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4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4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4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4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4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4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4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4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4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4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4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4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4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4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4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4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4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4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4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4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4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4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4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4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4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4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4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4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4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4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4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4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4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4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4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4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4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4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4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4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4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4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4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4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4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4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4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4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4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4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4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4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4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4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4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4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4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4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4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4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4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4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4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4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4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4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4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4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4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4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4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4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4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4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4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4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4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4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4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4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4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4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4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4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4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4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4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4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4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4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4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4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4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4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4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4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4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4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4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4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4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4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4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4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4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4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4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4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4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4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4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4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4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4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4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4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4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4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4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4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4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4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4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4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4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4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4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4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4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4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4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4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4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4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4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4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4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4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4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4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4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4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4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4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4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4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4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4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4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4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4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4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4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4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4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4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4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4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4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4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4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4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4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 ht="14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 ht="14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 ht="14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ht="14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 ht="14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 ht="14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 ht="14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 ht="14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 ht="14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 ht="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 ht="14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 ht="14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 ht="14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 ht="14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 ht="14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 ht="14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 ht="14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 ht="14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 ht="14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 ht="1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 ht="14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 ht="14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 ht="14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 ht="14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 ht="14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 ht="14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 ht="14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 ht="14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 ht="14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 ht="1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 ht="14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 ht="14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 ht="14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 ht="14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 ht="14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 ht="14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 ht="14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 ht="14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 ht="14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 ht="1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 ht="14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 ht="14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ht="14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 ht="14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 ht="14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 ht="14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 ht="14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 ht="14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 ht="14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 ht="1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 ht="14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 ht="14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 ht="14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 ht="14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 ht="14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 ht="14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 ht="14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 ht="14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 ht="14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 ht="1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 ht="14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 ht="14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 ht="14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 ht="14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 ht="14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 ht="14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ht="14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 ht="14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 ht="14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 ht="1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 ht="14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 ht="14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 ht="14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 ht="14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 ht="14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 ht="14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 ht="14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 ht="14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 ht="14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 ht="1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 ht="14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 ht="14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 ht="14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 ht="14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 ht="14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 ht="14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 ht="14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 ht="14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 ht="14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 ht="1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 ht="14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 ht="14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 ht="14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 ht="14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 ht="14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 ht="14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 ht="14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 ht="14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 ht="14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 ht="1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 ht="14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 ht="14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 ht="14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 ht="14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 ht="14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 ht="14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 ht="14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 ht="14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 ht="14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 ht="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 ht="14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 ht="14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 ht="14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 ht="14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 ht="14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 ht="14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 ht="14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 ht="14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 ht="14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 ht="1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 ht="14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 ht="14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 ht="14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 ht="14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 ht="14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 ht="14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 ht="14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 ht="14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 ht="14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 ht="1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 ht="14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 ht="14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 ht="14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 ht="14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 ht="14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 ht="14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 ht="14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 ht="14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ht="14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 ht="1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 ht="14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 ht="14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 ht="14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 ht="14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 ht="14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 ht="14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 ht="14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 ht="14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 ht="14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 ht="1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 ht="14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 ht="14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 ht="14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 ht="14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 ht="14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 ht="14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 ht="14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 ht="14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 ht="14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 ht="1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 ht="14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 ht="14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 ht="14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 ht="14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 ht="14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 ht="14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 ht="14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 ht="14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 ht="14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 ht="1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 ht="14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 ht="14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 ht="14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 ht="14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 ht="14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 ht="14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 ht="14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 ht="14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 ht="14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 ht="1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 ht="14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 ht="14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 ht="14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 ht="14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 ht="14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 ht="14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 ht="14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 ht="14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 ht="14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 ht="1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 ht="14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 ht="14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 ht="14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 ht="14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 ht="14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 ht="14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 ht="14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 ht="14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 ht="14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 ht="1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 ht="14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 ht="14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 ht="14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 ht="14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 ht="14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 ht="14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 ht="14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 ht="14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 ht="14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 ht="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 ht="14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 ht="14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 ht="14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 ht="14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 ht="14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 ht="14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 ht="14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 ht="14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 ht="14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 ht="1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 ht="14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 ht="14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 ht="14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 ht="14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 ht="14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 ht="14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 ht="14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 ht="14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 ht="14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 ht="1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 ht="14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 ht="14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 ht="14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 ht="14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 ht="14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 ht="14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 ht="14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 ht="14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 ht="14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 ht="1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 ht="14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 ht="14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 ht="14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 ht="14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 ht="14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 ht="14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 ht="14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 ht="14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 ht="14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 ht="1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 ht="14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 ht="14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 ht="14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 ht="14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 ht="14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 ht="14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 ht="14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 ht="14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 ht="14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 ht="1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 ht="14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 ht="14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 ht="14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 ht="14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 ht="14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 ht="14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 ht="14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 ht="14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 ht="14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 ht="1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 ht="14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 ht="14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 ht="14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 ht="14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 ht="14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 ht="14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 ht="14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 ht="14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 ht="14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 ht="1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 ht="14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 ht="14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 ht="14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 ht="14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 ht="14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 ht="14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 ht="14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 ht="14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 ht="14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 ht="1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 ht="14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 ht="14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 ht="14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 ht="14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 ht="14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 ht="14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 ht="14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 ht="14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 ht="14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 ht="1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 ht="14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 ht="14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 ht="14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 ht="14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 ht="14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 ht="14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 ht="14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 ht="14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 ht="14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 ht="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 ht="14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 ht="14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 ht="14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 ht="14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 ht="14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 ht="14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 ht="14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 ht="14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 ht="14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 ht="1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 ht="14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 ht="14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 ht="14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 ht="14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 ht="14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 ht="14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 ht="14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 ht="14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 ht="14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 ht="1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 ht="14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 ht="14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 ht="14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 ht="14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 ht="14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 ht="14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 ht="14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 ht="14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 ht="14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 ht="1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 ht="14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 ht="14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 ht="14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 ht="14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 ht="14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 ht="14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 ht="14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 ht="14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 ht="14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 ht="1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 ht="14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 ht="14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 ht="14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 ht="14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 ht="14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 ht="14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 ht="14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 ht="14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 ht="14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 ht="1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 ht="14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 ht="14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 ht="14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 ht="14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 ht="14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 ht="14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 ht="14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 ht="14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 ht="14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 ht="1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 ht="14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 ht="14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 ht="14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 ht="14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 ht="14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 ht="14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 ht="14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 ht="14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 ht="14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 ht="1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 ht="14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 ht="14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 ht="14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 ht="14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 ht="14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 ht="14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 ht="14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 ht="14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 ht="14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 ht="1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 ht="14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 ht="14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 ht="14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 ht="14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 ht="14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 ht="14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 ht="14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 ht="14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 ht="14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 ht="1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 ht="14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 ht="14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 ht="14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 ht="14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 ht="14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 ht="14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 ht="14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 ht="14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 ht="14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 ht="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 ht="14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 ht="14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 ht="14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 ht="14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 ht="14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 ht="14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 ht="14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 ht="14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 ht="14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 ht="1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 ht="14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 ht="14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 ht="14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 ht="14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 ht="14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 ht="14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 ht="14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 ht="14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 ht="14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 ht="1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 ht="14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 ht="14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 ht="14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 ht="14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 ht="14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 ht="14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 ht="14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 ht="14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 ht="14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 ht="1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 ht="14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 ht="14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 ht="14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 ht="14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 ht="14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 ht="14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 ht="14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 ht="14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 ht="14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 ht="1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 ht="14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 ht="14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 ht="14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 ht="14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 ht="14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 ht="14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 ht="14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 ht="14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 ht="14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 ht="1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 ht="14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 ht="14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 ht="14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 ht="14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 ht="14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 ht="14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 ht="14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 ht="14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 ht="14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 ht="1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 ht="14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 ht="14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 ht="14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 ht="14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 ht="14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 ht="14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 ht="14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 ht="14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 ht="14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 ht="1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 ht="14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 ht="14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 ht="14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 ht="14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 ht="14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 ht="14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 ht="14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 ht="14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 ht="14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 ht="1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 ht="14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 ht="14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 ht="14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 ht="14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 ht="14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 ht="14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13">
    <mergeCell ref="F15:J15"/>
    <mergeCell ref="B2:D2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F13:J13"/>
    <mergeCell ref="F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THOITIET</vt:lpstr>
      <vt:lpstr>DB_TUYEN</vt:lpstr>
      <vt:lpstr>TUYENDUONG</vt:lpstr>
      <vt:lpstr>HANHKHACH</vt:lpstr>
      <vt:lpstr>TAUDIEN</vt:lpstr>
      <vt:lpstr>GATAU</vt:lpstr>
      <vt:lpstr>LOAIVE</vt:lpstr>
      <vt:lpstr>GADIQUA</vt:lpstr>
      <vt:lpstr>NHANVIEN</vt:lpstr>
      <vt:lpstr>VAITRO</vt:lpstr>
      <vt:lpstr>NV_TAUDIEN</vt:lpstr>
      <vt:lpstr>NV_GA</vt:lpstr>
      <vt:lpstr>CHUYENDI</vt:lpstr>
      <vt:lpstr>BT_GA</vt:lpstr>
      <vt:lpstr>BT_TUYEN</vt:lpstr>
      <vt:lpstr>BT_TAU</vt:lpstr>
      <vt:lpstr>VETAU</vt:lpstr>
      <vt:lpstr>DOIBAOTRI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Diem</cp:lastModifiedBy>
  <dcterms:modified xsi:type="dcterms:W3CDTF">2025-05-24T14:49:09Z</dcterms:modified>
</cp:coreProperties>
</file>