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/>
  </bookViews>
  <sheets>
    <sheet name="Sheet1" sheetId="1" r:id="rId1"/>
    <sheet name="一次多项式" sheetId="2" r:id="rId2"/>
    <sheet name="二次多项式" sheetId="3" r:id="rId3"/>
    <sheet name="三次多项式" sheetId="4" r:id="rId4"/>
    <sheet name="Sheet5" sheetId="5" r:id="rId5"/>
  </sheets>
  <definedNames>
    <definedName name="OLE_LINK1" localSheetId="0">Sheet1!#REF!</definedName>
  </definedNames>
  <calcPr calcId="144525"/>
</workbook>
</file>

<file path=xl/calcChain.xml><?xml version="1.0" encoding="utf-8"?>
<calcChain xmlns="http://schemas.openxmlformats.org/spreadsheetml/2006/main">
  <c r="F5" i="4" l="1"/>
  <c r="F13" i="1"/>
  <c r="F5" i="2"/>
  <c r="F5" i="3"/>
  <c r="I2" i="1"/>
  <c r="H2" i="1"/>
  <c r="G2" i="1"/>
  <c r="F2" i="1"/>
  <c r="E2" i="1"/>
  <c r="D2" i="1"/>
  <c r="C2" i="1"/>
  <c r="E3" i="1"/>
  <c r="E4" i="1"/>
  <c r="E5" i="1"/>
  <c r="E6" i="1"/>
  <c r="E7" i="1"/>
  <c r="E8" i="1"/>
  <c r="E9" i="1"/>
  <c r="E10" i="1"/>
  <c r="E11" i="1"/>
  <c r="E12" i="1"/>
  <c r="E13" i="1"/>
  <c r="D3" i="1"/>
  <c r="I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F12" i="1" l="1"/>
  <c r="F11" i="1"/>
  <c r="F10" i="1"/>
  <c r="F9" i="1"/>
  <c r="F8" i="1"/>
  <c r="F7" i="1"/>
  <c r="F6" i="1"/>
  <c r="F5" i="1"/>
  <c r="F4" i="1"/>
  <c r="F3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<sst xmlns="http://schemas.openxmlformats.org/spreadsheetml/2006/main" count="138" uniqueCount="57">
  <si>
    <t>x</t>
    <phoneticPr fontId="1" type="noConversion"/>
  </si>
  <si>
    <t>y</t>
    <phoneticPr fontId="1" type="noConversion"/>
  </si>
  <si>
    <t>z降水量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</si>
  <si>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</si>
  <si>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</si>
  <si>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</si>
  <si>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</si>
  <si>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</si>
  <si>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</si>
  <si>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</si>
  <si>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</si>
  <si>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</si>
  <si>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</si>
  <si>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</si>
  <si>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</si>
  <si>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</si>
  <si>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</si>
  <si>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</si>
  <si>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</si>
  <si>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</si>
  <si>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</si>
  <si>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</si>
  <si>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</si>
  <si>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</si>
  <si>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</si>
  <si>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</si>
  <si>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</si>
  <si>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y</t>
  </si>
  <si>
    <t>RESIDUAL OUTPUT</t>
  </si>
  <si>
    <t>标准残差</t>
  </si>
  <si>
    <t>PROBABILITY OUTPUT</t>
  </si>
  <si>
    <t>百分比排位</t>
  </si>
  <si>
    <t>x</t>
  </si>
  <si>
    <t>预测 z降水量</t>
  </si>
  <si>
    <t>z降水量</t>
  </si>
  <si>
    <t>x²</t>
  </si>
  <si>
    <t>x²</t>
    <phoneticPr fontId="1" type="noConversion"/>
  </si>
  <si>
    <t>y²</t>
  </si>
  <si>
    <t>y²</t>
    <phoneticPr fontId="1" type="noConversion"/>
  </si>
  <si>
    <r>
      <t>x</t>
    </r>
    <r>
      <rPr>
        <sz val="9"/>
        <rFont val="宋体"/>
        <family val="3"/>
        <charset val="134"/>
      </rPr>
      <t>y</t>
    </r>
    <phoneticPr fontId="1" type="noConversion"/>
  </si>
  <si>
    <t>xy</t>
  </si>
  <si>
    <t>x^3</t>
    <phoneticPr fontId="1" type="noConversion"/>
  </si>
  <si>
    <r>
      <t>x²</t>
    </r>
    <r>
      <rPr>
        <sz val="9"/>
        <rFont val="宋体"/>
        <family val="3"/>
        <charset val="134"/>
      </rPr>
      <t>y</t>
    </r>
    <phoneticPr fontId="1" type="noConversion"/>
  </si>
  <si>
    <r>
      <t>x</t>
    </r>
    <r>
      <rPr>
        <sz val="9"/>
        <rFont val="宋体"/>
        <family val="3"/>
        <charset val="134"/>
      </rPr>
      <t>y²</t>
    </r>
    <phoneticPr fontId="1" type="noConversion"/>
  </si>
  <si>
    <r>
      <t>y</t>
    </r>
    <r>
      <rPr>
        <sz val="9"/>
        <rFont val="宋体"/>
        <family val="3"/>
        <charset val="134"/>
      </rPr>
      <t>^3</t>
    </r>
    <phoneticPr fontId="1" type="noConversion"/>
  </si>
  <si>
    <t>x^3</t>
  </si>
  <si>
    <t>x²y</t>
  </si>
  <si>
    <t>xy²</t>
  </si>
  <si>
    <t>y^3</t>
  </si>
  <si>
    <r>
      <t>F临界值</t>
    </r>
    <r>
      <rPr>
        <sz val="12"/>
        <rFont val="宋体"/>
        <family val="3"/>
        <charset val="134"/>
      </rPr>
      <t xml:space="preserve"> → </t>
    </r>
    <phoneticPr fontId="3" type="noConversion"/>
  </si>
  <si>
    <t>&lt;</t>
    <phoneticPr fontId="3" type="noConversion"/>
  </si>
  <si>
    <t>检验不通过</t>
    <phoneticPr fontId="3" type="noConversion"/>
  </si>
  <si>
    <t>&gt;</t>
    <phoneticPr fontId="3" type="noConversion"/>
  </si>
  <si>
    <t>检验通过</t>
    <phoneticPr fontId="3" type="noConversion"/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</si>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</sst>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宋体"/>
      <charset val="134"/>
    </font>
    <font>
      <sz val="10"/>
      <color rgb="FF000000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3" fillId="0" borderId="0" xfId="0" applyFont="1"/>
    <xf numFmtId="0" fontId="2" fillId="0" borderId="0" xfId="0" applyFont="1"/>
    <xf numFmtId="0" fontId="4" fillId="0" borderId="3" xfId="0" applyFont="1" applyBorder="1" applyAlignment="1">
      <alignment horizontal="right" vertical="center" wrapText="1" readingOrder="1"/>
    </xf>
    <xf numFmtId="0" fontId="5" fillId="0" borderId="3" xfId="0" applyFont="1" applyBorder="1" applyAlignment="1">
      <alignment horizontal="righ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一次多项式!$C$26:$C$37</c:f>
              <c:numCache>
                <c:formatCode>General</c:formatCode>
                <c:ptCount val="12"/>
                <c:pt idx="0">
                  <c:v>-3.7224579551084958</c:v>
                </c:pt>
                <c:pt idx="1">
                  <c:v>6.666224549089165</c:v>
                </c:pt>
                <c:pt idx="2">
                  <c:v>-6.6353979479388805</c:v>
                </c:pt>
                <c:pt idx="3">
                  <c:v>-8.0118787991775982</c:v>
                </c:pt>
                <c:pt idx="4">
                  <c:v>-2.3118555740926965</c:v>
                </c:pt>
                <c:pt idx="5">
                  <c:v>18.17135534005498</c:v>
                </c:pt>
                <c:pt idx="6">
                  <c:v>6.6324359944484357</c:v>
                </c:pt>
                <c:pt idx="7">
                  <c:v>1.8792109920893409</c:v>
                </c:pt>
                <c:pt idx="8">
                  <c:v>-11.109677427863758</c:v>
                </c:pt>
                <c:pt idx="9">
                  <c:v>-11.066745056468992</c:v>
                </c:pt>
                <c:pt idx="10">
                  <c:v>8.624479618126685</c:v>
                </c:pt>
                <c:pt idx="11">
                  <c:v>0.88430626684180424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23680"/>
        <c:axId val="186667392"/>
      </c:scatterChart>
      <c:valAx>
        <c:axId val="19122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667392"/>
        <c:crosses val="autoZero"/>
        <c:crossBetween val="midCat"/>
      </c:valAx>
      <c:valAx>
        <c:axId val="18666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223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二次多项式!$C$29:$C$40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80096"/>
        <c:axId val="286570368"/>
      </c:scatterChart>
      <c:valAx>
        <c:axId val="2865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70368"/>
        <c:crosses val="autoZero"/>
        <c:crossBetween val="midCat"/>
      </c:valAx>
      <c:valAx>
        <c:axId val="2865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二次多项式!$B$29:$B$40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379328"/>
        <c:axId val="273373056"/>
      </c:scatterChart>
      <c:valAx>
        <c:axId val="2733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373056"/>
        <c:crosses val="autoZero"/>
        <c:crossBetween val="midCat"/>
      </c:valAx>
      <c:valAx>
        <c:axId val="27337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37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二次多项式!$B$29:$B$40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31296"/>
        <c:axId val="286588288"/>
      </c:scatterChart>
      <c:valAx>
        <c:axId val="2746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88288"/>
        <c:crosses val="autoZero"/>
        <c:crossBetween val="midCat"/>
      </c:valAx>
      <c:valAx>
        <c:axId val="2865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63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x²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二次多项式!$B$29:$B$40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37792"/>
        <c:axId val="274732928"/>
      </c:scatterChart>
      <c:valAx>
        <c:axId val="2747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732928"/>
        <c:crosses val="autoZero"/>
        <c:crossBetween val="midCat"/>
      </c:valAx>
      <c:valAx>
        <c:axId val="2747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7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y²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二次多项式!$B$29:$B$40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30944"/>
        <c:axId val="274850176"/>
      </c:scatterChart>
      <c:valAx>
        <c:axId val="27533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850176"/>
        <c:crosses val="autoZero"/>
        <c:crossBetween val="midCat"/>
      </c:valAx>
      <c:valAx>
        <c:axId val="27485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33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二次多项式!$B$29:$B$40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01824"/>
        <c:axId val="275406208"/>
      </c:scatterChart>
      <c:valAx>
        <c:axId val="2847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406208"/>
        <c:crosses val="autoZero"/>
        <c:crossBetween val="midCat"/>
      </c:valAx>
      <c:valAx>
        <c:axId val="275406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7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二次多项式!$F$29:$F$40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二次多项式!$G$29:$G$40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20384"/>
        <c:axId val="285115904"/>
      </c:scatterChart>
      <c:valAx>
        <c:axId val="2851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115904"/>
        <c:crosses val="autoZero"/>
        <c:crossBetween val="midCat"/>
      </c:valAx>
      <c:valAx>
        <c:axId val="285115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12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22688"/>
        <c:axId val="286317568"/>
      </c:scatterChart>
      <c:valAx>
        <c:axId val="2863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317568"/>
        <c:crosses val="autoZero"/>
        <c:crossBetween val="midCat"/>
      </c:valAx>
      <c:valAx>
        <c:axId val="28631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32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18400"/>
        <c:axId val="287713536"/>
      </c:scatterChart>
      <c:valAx>
        <c:axId val="2877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713536"/>
        <c:crosses val="autoZero"/>
        <c:crossBetween val="midCat"/>
      </c:valAx>
      <c:valAx>
        <c:axId val="28771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71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x²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10784"/>
        <c:axId val="273495936"/>
      </c:scatterChart>
      <c:valAx>
        <c:axId val="27351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495936"/>
        <c:crosses val="autoZero"/>
        <c:crossBetween val="midCat"/>
      </c:valAx>
      <c:valAx>
        <c:axId val="27349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351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一次多项式!$C$26:$C$37</c:f>
              <c:numCache>
                <c:formatCode>General</c:formatCode>
                <c:ptCount val="12"/>
                <c:pt idx="0">
                  <c:v>-3.7224579551084958</c:v>
                </c:pt>
                <c:pt idx="1">
                  <c:v>6.666224549089165</c:v>
                </c:pt>
                <c:pt idx="2">
                  <c:v>-6.6353979479388805</c:v>
                </c:pt>
                <c:pt idx="3">
                  <c:v>-8.0118787991775982</c:v>
                </c:pt>
                <c:pt idx="4">
                  <c:v>-2.3118555740926965</c:v>
                </c:pt>
                <c:pt idx="5">
                  <c:v>18.17135534005498</c:v>
                </c:pt>
                <c:pt idx="6">
                  <c:v>6.6324359944484357</c:v>
                </c:pt>
                <c:pt idx="7">
                  <c:v>1.8792109920893409</c:v>
                </c:pt>
                <c:pt idx="8">
                  <c:v>-11.109677427863758</c:v>
                </c:pt>
                <c:pt idx="9">
                  <c:v>-11.066745056468992</c:v>
                </c:pt>
                <c:pt idx="10">
                  <c:v>8.624479618126685</c:v>
                </c:pt>
                <c:pt idx="11">
                  <c:v>0.88430626684180424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55904"/>
        <c:axId val="191332736"/>
      </c:scatterChart>
      <c:valAx>
        <c:axId val="1913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332736"/>
        <c:crosses val="autoZero"/>
        <c:crossBetween val="midCat"/>
      </c:valAx>
      <c:valAx>
        <c:axId val="19133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35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y²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29376"/>
        <c:axId val="287409664"/>
      </c:scatterChart>
      <c:valAx>
        <c:axId val="2874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09664"/>
        <c:crosses val="autoZero"/>
        <c:crossBetween val="midCat"/>
      </c:valAx>
      <c:valAx>
        <c:axId val="28740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2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65472"/>
        <c:axId val="287450624"/>
      </c:scatterChart>
      <c:valAx>
        <c:axId val="28746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50624"/>
        <c:crosses val="autoZero"/>
        <c:crossBetween val="midCat"/>
      </c:valAx>
      <c:valAx>
        <c:axId val="28745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6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x^3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6704"/>
        <c:axId val="275253120"/>
      </c:scatterChart>
      <c:valAx>
        <c:axId val="2874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253120"/>
        <c:crosses val="autoZero"/>
        <c:crossBetween val="midCat"/>
      </c:valAx>
      <c:valAx>
        <c:axId val="27525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41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x²y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71392"/>
        <c:axId val="286935296"/>
      </c:scatterChart>
      <c:valAx>
        <c:axId val="2869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x²y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935296"/>
        <c:crosses val="autoZero"/>
        <c:crossBetween val="midCat"/>
      </c:valAx>
      <c:valAx>
        <c:axId val="28693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97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xy²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17792"/>
        <c:axId val="287596544"/>
      </c:scatterChart>
      <c:valAx>
        <c:axId val="28761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xy²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96544"/>
        <c:crosses val="autoZero"/>
        <c:crossBetween val="midCat"/>
      </c:valAx>
      <c:valAx>
        <c:axId val="28759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61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y^3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三次多项式!$C$33:$C$44</c:f>
              <c:numCache>
                <c:formatCode>General</c:formatCode>
                <c:ptCount val="12"/>
                <c:pt idx="0">
                  <c:v>-0.76502088475372432</c:v>
                </c:pt>
                <c:pt idx="1">
                  <c:v>5.8992933802493042E-2</c:v>
                </c:pt>
                <c:pt idx="2">
                  <c:v>2.1269216721339212</c:v>
                </c:pt>
                <c:pt idx="3">
                  <c:v>-4.1980589263797192</c:v>
                </c:pt>
                <c:pt idx="4">
                  <c:v>2.9820561941277361</c:v>
                </c:pt>
                <c:pt idx="5">
                  <c:v>-1.4533640706659412E-2</c:v>
                </c:pt>
                <c:pt idx="6">
                  <c:v>-1.1732302383904241</c:v>
                </c:pt>
                <c:pt idx="7">
                  <c:v>1.6395083986537955</c:v>
                </c:pt>
                <c:pt idx="8">
                  <c:v>-0.23199843116003649</c:v>
                </c:pt>
                <c:pt idx="9">
                  <c:v>-1.2086788904322141</c:v>
                </c:pt>
                <c:pt idx="10">
                  <c:v>1.7987822059585881</c:v>
                </c:pt>
                <c:pt idx="11">
                  <c:v>-1.0147403928527368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71968"/>
        <c:axId val="287966720"/>
      </c:scatterChart>
      <c:valAx>
        <c:axId val="28797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966720"/>
        <c:crosses val="autoZero"/>
        <c:crossBetween val="midCat"/>
      </c:valAx>
      <c:valAx>
        <c:axId val="28796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97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93312"/>
        <c:axId val="288050560"/>
      </c:scatterChart>
      <c:valAx>
        <c:axId val="2880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50560"/>
        <c:crosses val="autoZero"/>
        <c:crossBetween val="midCat"/>
      </c:valAx>
      <c:valAx>
        <c:axId val="28805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09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57568"/>
        <c:axId val="288238592"/>
      </c:scatterChart>
      <c:valAx>
        <c:axId val="28695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238592"/>
        <c:crosses val="autoZero"/>
        <c:crossBetween val="midCat"/>
      </c:valAx>
      <c:valAx>
        <c:axId val="28823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957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x²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07264"/>
        <c:axId val="288370048"/>
      </c:scatterChart>
      <c:valAx>
        <c:axId val="3109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8370048"/>
        <c:crosses val="autoZero"/>
        <c:crossBetween val="midCat"/>
      </c:valAx>
      <c:valAx>
        <c:axId val="28837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90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y²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13760"/>
        <c:axId val="310987008"/>
      </c:scatterChart>
      <c:valAx>
        <c:axId val="3110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0987008"/>
        <c:crosses val="autoZero"/>
        <c:crossBetween val="midCat"/>
      </c:valAx>
      <c:valAx>
        <c:axId val="31098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01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一次多项式!$B$26:$B$37</c:f>
              <c:numCache>
                <c:formatCode>General</c:formatCode>
                <c:ptCount val="12"/>
                <c:pt idx="0">
                  <c:v>31.322457955108497</c:v>
                </c:pt>
                <c:pt idx="1">
                  <c:v>31.733775450910834</c:v>
                </c:pt>
                <c:pt idx="2">
                  <c:v>30.63539794793888</c:v>
                </c:pt>
                <c:pt idx="3">
                  <c:v>32.711878799177597</c:v>
                </c:pt>
                <c:pt idx="4">
                  <c:v>34.311855574092696</c:v>
                </c:pt>
                <c:pt idx="5">
                  <c:v>37.32864465994502</c:v>
                </c:pt>
                <c:pt idx="6">
                  <c:v>33.767564005551563</c:v>
                </c:pt>
                <c:pt idx="7">
                  <c:v>35.620789007910659</c:v>
                </c:pt>
                <c:pt idx="8">
                  <c:v>42.109677427863758</c:v>
                </c:pt>
                <c:pt idx="9">
                  <c:v>42.766745056468991</c:v>
                </c:pt>
                <c:pt idx="10">
                  <c:v>44.375520381873315</c:v>
                </c:pt>
                <c:pt idx="11">
                  <c:v>44.015693733158194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1056"/>
        <c:axId val="191407616"/>
      </c:scatterChart>
      <c:valAx>
        <c:axId val="1914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07616"/>
        <c:crosses val="autoZero"/>
        <c:crossBetween val="midCat"/>
      </c:valAx>
      <c:valAx>
        <c:axId val="19140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42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4832"/>
        <c:axId val="311135232"/>
      </c:scatterChart>
      <c:valAx>
        <c:axId val="3111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35232"/>
        <c:crosses val="autoZero"/>
        <c:crossBetween val="midCat"/>
      </c:valAx>
      <c:valAx>
        <c:axId val="31113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14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x^3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33088"/>
        <c:axId val="311337344"/>
      </c:scatterChart>
      <c:valAx>
        <c:axId val="31143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337344"/>
        <c:crosses val="autoZero"/>
        <c:crossBetween val="midCat"/>
      </c:valAx>
      <c:valAx>
        <c:axId val="31133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433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x²y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49312"/>
        <c:axId val="311543680"/>
      </c:scatterChart>
      <c:valAx>
        <c:axId val="3115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x²y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543680"/>
        <c:crosses val="autoZero"/>
        <c:crossBetween val="midCat"/>
      </c:valAx>
      <c:valAx>
        <c:axId val="31154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54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xy²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86272"/>
        <c:axId val="311672832"/>
      </c:scatterChart>
      <c:valAx>
        <c:axId val="3116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xy²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672832"/>
        <c:crosses val="autoZero"/>
        <c:crossBetween val="midCat"/>
      </c:valAx>
      <c:valAx>
        <c:axId val="31167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68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y^3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三次多项式!$B$33:$B$44</c:f>
              <c:numCache>
                <c:formatCode>General</c:formatCode>
                <c:ptCount val="12"/>
                <c:pt idx="0">
                  <c:v>28.365020884753726</c:v>
                </c:pt>
                <c:pt idx="1">
                  <c:v>38.341007066197506</c:v>
                </c:pt>
                <c:pt idx="2">
                  <c:v>21.873078327866079</c:v>
                </c:pt>
                <c:pt idx="3">
                  <c:v>28.898058926379719</c:v>
                </c:pt>
                <c:pt idx="4">
                  <c:v>29.017943805872264</c:v>
                </c:pt>
                <c:pt idx="5">
                  <c:v>55.514533640706659</c:v>
                </c:pt>
                <c:pt idx="6">
                  <c:v>41.573230238390423</c:v>
                </c:pt>
                <c:pt idx="7">
                  <c:v>35.860491601346205</c:v>
                </c:pt>
                <c:pt idx="8">
                  <c:v>31.231998431160036</c:v>
                </c:pt>
                <c:pt idx="9">
                  <c:v>32.908678890432213</c:v>
                </c:pt>
                <c:pt idx="10">
                  <c:v>51.201217794041412</c:v>
                </c:pt>
                <c:pt idx="11">
                  <c:v>45.914740392852735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808384"/>
        <c:axId val="311777536"/>
      </c:scatterChart>
      <c:valAx>
        <c:axId val="3118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y^3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777536"/>
        <c:crosses val="autoZero"/>
        <c:crossBetween val="midCat"/>
      </c:valAx>
      <c:valAx>
        <c:axId val="31177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80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三次多项式!$F$33:$F$44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三次多项式!$G$33:$G$44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11168"/>
        <c:axId val="311906304"/>
      </c:scatterChart>
      <c:valAx>
        <c:axId val="31191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906304"/>
        <c:crosses val="autoZero"/>
        <c:crossBetween val="midCat"/>
      </c:valAx>
      <c:valAx>
        <c:axId val="31190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191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</c:ser>
        <c:ser>
          <c:idx val="1"/>
          <c:order val="1"/>
          <c:tx>
            <c:v>预测 z降水量</c:v>
          </c:tx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一次多项式!$B$26:$B$37</c:f>
              <c:numCache>
                <c:formatCode>General</c:formatCode>
                <c:ptCount val="12"/>
                <c:pt idx="0">
                  <c:v>31.322457955108497</c:v>
                </c:pt>
                <c:pt idx="1">
                  <c:v>31.733775450910834</c:v>
                </c:pt>
                <c:pt idx="2">
                  <c:v>30.63539794793888</c:v>
                </c:pt>
                <c:pt idx="3">
                  <c:v>32.711878799177597</c:v>
                </c:pt>
                <c:pt idx="4">
                  <c:v>34.311855574092696</c:v>
                </c:pt>
                <c:pt idx="5">
                  <c:v>37.32864465994502</c:v>
                </c:pt>
                <c:pt idx="6">
                  <c:v>33.767564005551563</c:v>
                </c:pt>
                <c:pt idx="7">
                  <c:v>35.620789007910659</c:v>
                </c:pt>
                <c:pt idx="8">
                  <c:v>42.109677427863758</c:v>
                </c:pt>
                <c:pt idx="9">
                  <c:v>42.766745056468991</c:v>
                </c:pt>
                <c:pt idx="10">
                  <c:v>44.375520381873315</c:v>
                </c:pt>
                <c:pt idx="11">
                  <c:v>44.015693733158194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00224"/>
        <c:axId val="191552896"/>
      </c:scatterChart>
      <c:valAx>
        <c:axId val="1921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552896"/>
        <c:crosses val="autoZero"/>
        <c:crossBetween val="midCat"/>
      </c:valAx>
      <c:valAx>
        <c:axId val="19155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0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一次多项式!$F$26:$F$37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一次多项式!$G$26:$G$37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5856"/>
        <c:axId val="192152704"/>
      </c:scatterChart>
      <c:valAx>
        <c:axId val="19218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52704"/>
        <c:crosses val="autoZero"/>
        <c:crossBetween val="midCat"/>
      </c:valAx>
      <c:valAx>
        <c:axId val="19215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z</a:t>
                </a:r>
                <a:r>
                  <a:rPr lang="zh-CN" altLang="en-US"/>
                  <a:t>降水量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18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二次多项式!$C$29:$C$40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5216"/>
        <c:axId val="284415872"/>
      </c:scatterChart>
      <c:valAx>
        <c:axId val="2844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415872"/>
        <c:crosses val="autoZero"/>
        <c:crossBetween val="midCat"/>
      </c:valAx>
      <c:valAx>
        <c:axId val="28441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42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二次多项式!$C$29:$C$40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610368"/>
        <c:axId val="287281536"/>
      </c:scatterChart>
      <c:valAx>
        <c:axId val="2896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281536"/>
        <c:crosses val="autoZero"/>
        <c:crossBetween val="midCat"/>
      </c:valAx>
      <c:valAx>
        <c:axId val="28728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6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x²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二次多项式!$C$29:$C$40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259264"/>
        <c:axId val="275024896"/>
      </c:scatterChart>
      <c:valAx>
        <c:axId val="2872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5024896"/>
        <c:crosses val="autoZero"/>
        <c:crossBetween val="midCat"/>
      </c:valAx>
      <c:valAx>
        <c:axId val="27502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25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y²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二次多项式!$C$29:$C$40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27008"/>
        <c:axId val="284821760"/>
      </c:scatterChart>
      <c:valAx>
        <c:axId val="2848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y²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821760"/>
        <c:crosses val="autoZero"/>
        <c:crossBetween val="midCat"/>
      </c:valAx>
      <c:valAx>
        <c:axId val="28482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827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171450</xdr:rowOff>
    </xdr:from>
    <xdr:to>
      <xdr:col>15</xdr:col>
      <xdr:colOff>314325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5</xdr:row>
      <xdr:rowOff>47625</xdr:rowOff>
    </xdr:from>
    <xdr:to>
      <xdr:col>19</xdr:col>
      <xdr:colOff>161925</xdr:colOff>
      <xdr:row>15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16</xdr:row>
      <xdr:rowOff>76200</xdr:rowOff>
    </xdr:from>
    <xdr:to>
      <xdr:col>14</xdr:col>
      <xdr:colOff>657225</xdr:colOff>
      <xdr:row>26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495300</xdr:colOff>
      <xdr:row>17</xdr:row>
      <xdr:rowOff>0</xdr:rowOff>
    </xdr:from>
    <xdr:to>
      <xdr:col>18</xdr:col>
      <xdr:colOff>495300</xdr:colOff>
      <xdr:row>27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2</xdr:row>
      <xdr:rowOff>85725</xdr:rowOff>
    </xdr:from>
    <xdr:to>
      <xdr:col>13</xdr:col>
      <xdr:colOff>371475</xdr:colOff>
      <xdr:row>12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171450</xdr:rowOff>
    </xdr:from>
    <xdr:to>
      <xdr:col>15</xdr:col>
      <xdr:colOff>314325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</xdr:row>
      <xdr:rowOff>171450</xdr:rowOff>
    </xdr:from>
    <xdr:to>
      <xdr:col>16</xdr:col>
      <xdr:colOff>314325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4</xdr:row>
      <xdr:rowOff>171450</xdr:rowOff>
    </xdr:from>
    <xdr:to>
      <xdr:col>17</xdr:col>
      <xdr:colOff>314325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6</xdr:row>
      <xdr:rowOff>171450</xdr:rowOff>
    </xdr:from>
    <xdr:to>
      <xdr:col>18</xdr:col>
      <xdr:colOff>314325</xdr:colOff>
      <xdr:row>16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8</xdr:row>
      <xdr:rowOff>171450</xdr:rowOff>
    </xdr:from>
    <xdr:to>
      <xdr:col>19</xdr:col>
      <xdr:colOff>314325</xdr:colOff>
      <xdr:row>18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10</xdr:row>
      <xdr:rowOff>171450</xdr:rowOff>
    </xdr:from>
    <xdr:to>
      <xdr:col>20</xdr:col>
      <xdr:colOff>314325</xdr:colOff>
      <xdr:row>20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314325</xdr:colOff>
      <xdr:row>12</xdr:row>
      <xdr:rowOff>171450</xdr:rowOff>
    </xdr:from>
    <xdr:to>
      <xdr:col>21</xdr:col>
      <xdr:colOff>314325</xdr:colOff>
      <xdr:row>22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314325</xdr:colOff>
      <xdr:row>14</xdr:row>
      <xdr:rowOff>171450</xdr:rowOff>
    </xdr:from>
    <xdr:to>
      <xdr:col>22</xdr:col>
      <xdr:colOff>314325</xdr:colOff>
      <xdr:row>24</xdr:row>
      <xdr:rowOff>171450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314325</xdr:colOff>
      <xdr:row>16</xdr:row>
      <xdr:rowOff>171450</xdr:rowOff>
    </xdr:from>
    <xdr:to>
      <xdr:col>23</xdr:col>
      <xdr:colOff>314325</xdr:colOff>
      <xdr:row>26</xdr:row>
      <xdr:rowOff>171450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314325</xdr:colOff>
      <xdr:row>18</xdr:row>
      <xdr:rowOff>171450</xdr:rowOff>
    </xdr:from>
    <xdr:to>
      <xdr:col>24</xdr:col>
      <xdr:colOff>314325</xdr:colOff>
      <xdr:row>28</xdr:row>
      <xdr:rowOff>171450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666750</xdr:colOff>
      <xdr:row>2</xdr:row>
      <xdr:rowOff>95250</xdr:rowOff>
    </xdr:from>
    <xdr:to>
      <xdr:col>13</xdr:col>
      <xdr:colOff>666750</xdr:colOff>
      <xdr:row>12</xdr:row>
      <xdr:rowOff>95250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0</xdr:row>
      <xdr:rowOff>171450</xdr:rowOff>
    </xdr:from>
    <xdr:to>
      <xdr:col>15</xdr:col>
      <xdr:colOff>314325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2</xdr:row>
      <xdr:rowOff>171450</xdr:rowOff>
    </xdr:from>
    <xdr:to>
      <xdr:col>16</xdr:col>
      <xdr:colOff>314325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4</xdr:row>
      <xdr:rowOff>171450</xdr:rowOff>
    </xdr:from>
    <xdr:to>
      <xdr:col>17</xdr:col>
      <xdr:colOff>314325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314325</xdr:colOff>
      <xdr:row>6</xdr:row>
      <xdr:rowOff>171450</xdr:rowOff>
    </xdr:from>
    <xdr:to>
      <xdr:col>18</xdr:col>
      <xdr:colOff>314325</xdr:colOff>
      <xdr:row>16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8</xdr:row>
      <xdr:rowOff>171450</xdr:rowOff>
    </xdr:from>
    <xdr:to>
      <xdr:col>19</xdr:col>
      <xdr:colOff>314325</xdr:colOff>
      <xdr:row>18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10</xdr:row>
      <xdr:rowOff>171450</xdr:rowOff>
    </xdr:from>
    <xdr:to>
      <xdr:col>20</xdr:col>
      <xdr:colOff>314325</xdr:colOff>
      <xdr:row>20</xdr:row>
      <xdr:rowOff>171450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314325</xdr:colOff>
      <xdr:row>12</xdr:row>
      <xdr:rowOff>171450</xdr:rowOff>
    </xdr:from>
    <xdr:to>
      <xdr:col>21</xdr:col>
      <xdr:colOff>314325</xdr:colOff>
      <xdr:row>22</xdr:row>
      <xdr:rowOff>171450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314325</xdr:colOff>
      <xdr:row>14</xdr:row>
      <xdr:rowOff>171450</xdr:rowOff>
    </xdr:from>
    <xdr:to>
      <xdr:col>22</xdr:col>
      <xdr:colOff>314325</xdr:colOff>
      <xdr:row>24</xdr:row>
      <xdr:rowOff>171450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314325</xdr:colOff>
      <xdr:row>16</xdr:row>
      <xdr:rowOff>171450</xdr:rowOff>
    </xdr:from>
    <xdr:to>
      <xdr:col>23</xdr:col>
      <xdr:colOff>314325</xdr:colOff>
      <xdr:row>26</xdr:row>
      <xdr:rowOff>171450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314325</xdr:colOff>
      <xdr:row>18</xdr:row>
      <xdr:rowOff>171450</xdr:rowOff>
    </xdr:from>
    <xdr:to>
      <xdr:col>24</xdr:col>
      <xdr:colOff>314325</xdr:colOff>
      <xdr:row>28</xdr:row>
      <xdr:rowOff>171450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314325</xdr:colOff>
      <xdr:row>20</xdr:row>
      <xdr:rowOff>171450</xdr:rowOff>
    </xdr:from>
    <xdr:to>
      <xdr:col>25</xdr:col>
      <xdr:colOff>314325</xdr:colOff>
      <xdr:row>30</xdr:row>
      <xdr:rowOff>171450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314325</xdr:colOff>
      <xdr:row>22</xdr:row>
      <xdr:rowOff>171450</xdr:rowOff>
    </xdr:from>
    <xdr:to>
      <xdr:col>26</xdr:col>
      <xdr:colOff>314325</xdr:colOff>
      <xdr:row>32</xdr:row>
      <xdr:rowOff>171450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314325</xdr:colOff>
      <xdr:row>24</xdr:row>
      <xdr:rowOff>171450</xdr:rowOff>
    </xdr:from>
    <xdr:to>
      <xdr:col>27</xdr:col>
      <xdr:colOff>314325</xdr:colOff>
      <xdr:row>34</xdr:row>
      <xdr:rowOff>171450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314325</xdr:colOff>
      <xdr:row>26</xdr:row>
      <xdr:rowOff>171450</xdr:rowOff>
    </xdr:from>
    <xdr:to>
      <xdr:col>28</xdr:col>
      <xdr:colOff>314325</xdr:colOff>
      <xdr:row>36</xdr:row>
      <xdr:rowOff>171450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314325</xdr:colOff>
      <xdr:row>28</xdr:row>
      <xdr:rowOff>171450</xdr:rowOff>
    </xdr:from>
    <xdr:to>
      <xdr:col>29</xdr:col>
      <xdr:colOff>314325</xdr:colOff>
      <xdr:row>38</xdr:row>
      <xdr:rowOff>171450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314325</xdr:colOff>
      <xdr:row>30</xdr:row>
      <xdr:rowOff>171450</xdr:rowOff>
    </xdr:from>
    <xdr:to>
      <xdr:col>30</xdr:col>
      <xdr:colOff>314325</xdr:colOff>
      <xdr:row>40</xdr:row>
      <xdr:rowOff>171450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314325</xdr:colOff>
      <xdr:row>32</xdr:row>
      <xdr:rowOff>171450</xdr:rowOff>
    </xdr:from>
    <xdr:to>
      <xdr:col>31</xdr:col>
      <xdr:colOff>314325</xdr:colOff>
      <xdr:row>42</xdr:row>
      <xdr:rowOff>171450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314325</xdr:colOff>
      <xdr:row>34</xdr:row>
      <xdr:rowOff>171450</xdr:rowOff>
    </xdr:from>
    <xdr:to>
      <xdr:col>32</xdr:col>
      <xdr:colOff>314325</xdr:colOff>
      <xdr:row>44</xdr:row>
      <xdr:rowOff>171450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247650</xdr:colOff>
      <xdr:row>7</xdr:row>
      <xdr:rowOff>0</xdr:rowOff>
    </xdr:from>
    <xdr:to>
      <xdr:col>13</xdr:col>
      <xdr:colOff>247650</xdr:colOff>
      <xdr:row>16</xdr:row>
      <xdr:rowOff>152400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H16" sqref="H16"/>
    </sheetView>
  </sheetViews>
  <sheetFormatPr defaultRowHeight="14.25" x14ac:dyDescent="0.15"/>
  <cols>
    <col min="1" max="5" width="9" style="1"/>
    <col min="7" max="10" width="9" style="1"/>
    <col min="13" max="16384" width="9" style="1"/>
  </cols>
  <sheetData>
    <row r="1" spans="1:10" x14ac:dyDescent="0.15">
      <c r="A1" s="1" t="s">
        <v>0</v>
      </c>
      <c r="B1" s="1" t="s">
        <v>1</v>
      </c>
      <c r="C1" s="6" t="s">
        <v>36</v>
      </c>
      <c r="D1" s="6" t="s">
        <v>38</v>
      </c>
      <c r="E1" s="6" t="s">
        <v>39</v>
      </c>
      <c r="F1" s="6" t="s">
        <v>41</v>
      </c>
      <c r="G1" s="6" t="s">
        <v>42</v>
      </c>
      <c r="H1" s="6" t="s">
        <v>43</v>
      </c>
      <c r="I1" s="6" t="s">
        <v>44</v>
      </c>
      <c r="J1" s="1" t="s">
        <v>2</v>
      </c>
    </row>
    <row r="2" spans="1:10" x14ac:dyDescent="0.15">
      <c r="A2" s="1">
        <v>0</v>
      </c>
      <c r="B2" s="1">
        <v>1</v>
      </c>
      <c r="C2" s="1">
        <f>A2^2</f>
        <v>0</v>
      </c>
      <c r="D2" s="1">
        <f>B2^2</f>
        <v>1</v>
      </c>
      <c r="E2" s="1">
        <f>A2*B2</f>
        <v>0</v>
      </c>
      <c r="F2">
        <f>C2*A2</f>
        <v>0</v>
      </c>
      <c r="G2" s="1">
        <f>C2*B2</f>
        <v>0</v>
      </c>
      <c r="H2" s="1">
        <f>D2*A2</f>
        <v>0</v>
      </c>
      <c r="I2" s="1">
        <f>D2*B2</f>
        <v>1</v>
      </c>
      <c r="J2" s="1">
        <v>27.6</v>
      </c>
    </row>
    <row r="3" spans="1:10" x14ac:dyDescent="0.15">
      <c r="A3" s="1">
        <v>1.1000000000000001</v>
      </c>
      <c r="B3" s="1">
        <v>0.6</v>
      </c>
      <c r="C3" s="1">
        <f>A3^2</f>
        <v>1.2100000000000002</v>
      </c>
      <c r="D3" s="1">
        <f>B3^2</f>
        <v>0.36</v>
      </c>
      <c r="E3" s="1">
        <f>A3*B3</f>
        <v>0.66</v>
      </c>
      <c r="F3">
        <f>C3*A3</f>
        <v>1.3310000000000004</v>
      </c>
      <c r="G3" s="1">
        <f>C3*B3</f>
        <v>0.72600000000000009</v>
      </c>
      <c r="H3" s="1">
        <f>D3*A3</f>
        <v>0.39600000000000002</v>
      </c>
      <c r="I3" s="1">
        <f>D3*B3</f>
        <v>0.216</v>
      </c>
      <c r="J3" s="1">
        <v>38.4</v>
      </c>
    </row>
    <row r="4" spans="1:10" x14ac:dyDescent="0.15">
      <c r="A4" s="1">
        <v>1.8</v>
      </c>
      <c r="B4" s="1">
        <v>0</v>
      </c>
      <c r="C4" s="1">
        <f>A4^2</f>
        <v>3.24</v>
      </c>
      <c r="D4" s="1">
        <f>B4^2</f>
        <v>0</v>
      </c>
      <c r="E4" s="1">
        <f>A4*B4</f>
        <v>0</v>
      </c>
      <c r="F4">
        <f>C4*A4</f>
        <v>5.8320000000000007</v>
      </c>
      <c r="G4" s="1">
        <f>C4*B4</f>
        <v>0</v>
      </c>
      <c r="H4" s="1">
        <f>D4*A4</f>
        <v>0</v>
      </c>
      <c r="I4" s="1">
        <f>D4*B4</f>
        <v>0</v>
      </c>
      <c r="J4" s="1">
        <v>24</v>
      </c>
    </row>
    <row r="5" spans="1:10" x14ac:dyDescent="0.15">
      <c r="A5" s="1">
        <v>2.95</v>
      </c>
      <c r="B5" s="1">
        <v>0</v>
      </c>
      <c r="C5" s="1">
        <f>A5^2</f>
        <v>8.7025000000000006</v>
      </c>
      <c r="D5" s="1">
        <f>B5^2</f>
        <v>0</v>
      </c>
      <c r="E5" s="1">
        <f>A5*B5</f>
        <v>0</v>
      </c>
      <c r="F5">
        <f>C5*A5</f>
        <v>25.672375000000002</v>
      </c>
      <c r="G5" s="1">
        <f>C5*B5</f>
        <v>0</v>
      </c>
      <c r="H5" s="1">
        <f>D5*A5</f>
        <v>0</v>
      </c>
      <c r="I5" s="1">
        <f>D5*B5</f>
        <v>0</v>
      </c>
      <c r="J5" s="1">
        <v>24.7</v>
      </c>
    </row>
    <row r="6" spans="1:10" x14ac:dyDescent="0.15">
      <c r="A6" s="1">
        <v>3.4</v>
      </c>
      <c r="B6" s="1">
        <v>0.2</v>
      </c>
      <c r="C6" s="1">
        <f>A6^2</f>
        <v>11.559999999999999</v>
      </c>
      <c r="D6" s="1">
        <f>B6^2</f>
        <v>4.0000000000000008E-2</v>
      </c>
      <c r="E6" s="1">
        <f>A6*B6</f>
        <v>0.68</v>
      </c>
      <c r="F6">
        <f>C6*A6</f>
        <v>39.303999999999995</v>
      </c>
      <c r="G6" s="1">
        <f>C6*B6</f>
        <v>2.3119999999999998</v>
      </c>
      <c r="H6" s="1">
        <f>D6*A6</f>
        <v>0.13600000000000001</v>
      </c>
      <c r="I6" s="1">
        <f>D6*B6</f>
        <v>8.0000000000000019E-3</v>
      </c>
      <c r="J6" s="1">
        <v>32</v>
      </c>
    </row>
    <row r="7" spans="1:10" x14ac:dyDescent="0.15">
      <c r="A7" s="1">
        <v>1.8</v>
      </c>
      <c r="B7" s="1">
        <v>1.7</v>
      </c>
      <c r="C7" s="1">
        <f>A7^2</f>
        <v>3.24</v>
      </c>
      <c r="D7" s="1">
        <f>B7^2</f>
        <v>2.8899999999999997</v>
      </c>
      <c r="E7" s="1">
        <f>A7*B7</f>
        <v>3.06</v>
      </c>
      <c r="F7">
        <f>C7*A7</f>
        <v>5.8320000000000007</v>
      </c>
      <c r="G7" s="1">
        <f>C7*B7</f>
        <v>5.508</v>
      </c>
      <c r="H7" s="1">
        <f>D7*A7</f>
        <v>5.202</v>
      </c>
      <c r="I7" s="1">
        <f>D7*B7</f>
        <v>4.9129999999999994</v>
      </c>
      <c r="J7" s="1">
        <v>55.5</v>
      </c>
    </row>
    <row r="8" spans="1:10" x14ac:dyDescent="0.15">
      <c r="A8" s="1">
        <v>0.7</v>
      </c>
      <c r="B8" s="1">
        <v>1.3</v>
      </c>
      <c r="C8" s="1">
        <f>A8^2</f>
        <v>0.48999999999999994</v>
      </c>
      <c r="D8" s="1">
        <f>B8^2</f>
        <v>1.6900000000000002</v>
      </c>
      <c r="E8" s="1">
        <f>A8*B8</f>
        <v>0.90999999999999992</v>
      </c>
      <c r="F8">
        <f>C8*A8</f>
        <v>0.34299999999999992</v>
      </c>
      <c r="G8" s="1">
        <f>C8*B8</f>
        <v>0.6369999999999999</v>
      </c>
      <c r="H8" s="1">
        <f>D8*A8</f>
        <v>1.1830000000000001</v>
      </c>
      <c r="I8" s="1">
        <f>D8*B8</f>
        <v>2.1970000000000005</v>
      </c>
      <c r="J8" s="1">
        <v>40.4</v>
      </c>
    </row>
    <row r="9" spans="1:10" x14ac:dyDescent="0.15">
      <c r="A9" s="1">
        <v>0.2</v>
      </c>
      <c r="B9" s="1">
        <v>2</v>
      </c>
      <c r="C9" s="1">
        <f>A9^2</f>
        <v>4.0000000000000008E-2</v>
      </c>
      <c r="D9" s="1">
        <f>B9^2</f>
        <v>4</v>
      </c>
      <c r="E9" s="1">
        <f>A9*B9</f>
        <v>0.4</v>
      </c>
      <c r="F9">
        <f>C9*A9</f>
        <v>8.0000000000000019E-3</v>
      </c>
      <c r="G9" s="1">
        <f>C9*B9</f>
        <v>8.0000000000000016E-2</v>
      </c>
      <c r="H9" s="1">
        <f>D9*A9</f>
        <v>0.8</v>
      </c>
      <c r="I9" s="1">
        <f>D9*B9</f>
        <v>8</v>
      </c>
      <c r="J9" s="1">
        <v>37.5</v>
      </c>
    </row>
    <row r="10" spans="1:10" x14ac:dyDescent="0.15">
      <c r="A10" s="1">
        <v>0.85</v>
      </c>
      <c r="B10" s="1">
        <v>3.35</v>
      </c>
      <c r="C10" s="1">
        <f>A10^2</f>
        <v>0.72249999999999992</v>
      </c>
      <c r="D10" s="1">
        <f>B10^2</f>
        <v>11.2225</v>
      </c>
      <c r="E10" s="1">
        <f>A10*B10</f>
        <v>2.8475000000000001</v>
      </c>
      <c r="F10">
        <f>C10*A10</f>
        <v>0.61412499999999992</v>
      </c>
      <c r="G10" s="1">
        <f>C10*B10</f>
        <v>2.4203749999999999</v>
      </c>
      <c r="H10" s="1">
        <f>D10*A10</f>
        <v>9.5391250000000003</v>
      </c>
      <c r="I10" s="1">
        <f>D10*B10</f>
        <v>37.595375000000004</v>
      </c>
      <c r="J10" s="1">
        <v>31</v>
      </c>
    </row>
    <row r="11" spans="1:10" x14ac:dyDescent="0.15">
      <c r="A11" s="1">
        <v>1.65</v>
      </c>
      <c r="B11" s="1">
        <v>3.15</v>
      </c>
      <c r="C11" s="1">
        <f>A11^2</f>
        <v>2.7224999999999997</v>
      </c>
      <c r="D11" s="1">
        <f>B11^2</f>
        <v>9.9224999999999994</v>
      </c>
      <c r="E11" s="1">
        <f>A11*B11</f>
        <v>5.1974999999999998</v>
      </c>
      <c r="F11">
        <f>C11*A11</f>
        <v>4.4921249999999997</v>
      </c>
      <c r="G11" s="1">
        <f>C11*B11</f>
        <v>8.5758749999999981</v>
      </c>
      <c r="H11" s="1">
        <f>D11*A11</f>
        <v>16.372124999999997</v>
      </c>
      <c r="I11" s="1">
        <f>D11*B11</f>
        <v>31.255874999999996</v>
      </c>
      <c r="J11" s="1">
        <v>31.7</v>
      </c>
    </row>
    <row r="12" spans="1:10" x14ac:dyDescent="0.15">
      <c r="A12" s="1">
        <v>2.65</v>
      </c>
      <c r="B12" s="1">
        <v>3.1</v>
      </c>
      <c r="C12" s="1">
        <f>A12^2</f>
        <v>7.0225</v>
      </c>
      <c r="D12" s="1">
        <f>B12^2</f>
        <v>9.6100000000000012</v>
      </c>
      <c r="E12" s="1">
        <f>A12*B12</f>
        <v>8.2149999999999999</v>
      </c>
      <c r="F12">
        <f>C12*A12</f>
        <v>18.609624999999998</v>
      </c>
      <c r="G12" s="1">
        <f>C12*B12</f>
        <v>21.769750000000002</v>
      </c>
      <c r="H12" s="1">
        <f>D12*A12</f>
        <v>25.466500000000003</v>
      </c>
      <c r="I12" s="1">
        <f>D12*B12</f>
        <v>29.791000000000004</v>
      </c>
      <c r="J12" s="1">
        <v>53</v>
      </c>
    </row>
    <row r="13" spans="1:10" x14ac:dyDescent="0.15">
      <c r="A13" s="1">
        <v>3.65</v>
      </c>
      <c r="B13" s="1">
        <v>2.5499999999999998</v>
      </c>
      <c r="C13" s="1">
        <f>A13^2</f>
        <v>13.3225</v>
      </c>
      <c r="D13" s="1">
        <f>B13^2</f>
        <v>6.5024999999999995</v>
      </c>
      <c r="E13" s="1">
        <f>A13*B13</f>
        <v>9.3074999999999992</v>
      </c>
      <c r="F13">
        <f>C13*A13</f>
        <v>48.627124999999999</v>
      </c>
      <c r="G13" s="1">
        <f>C13*B13</f>
        <v>33.972375</v>
      </c>
      <c r="H13" s="1">
        <f>D13*A13</f>
        <v>23.734124999999999</v>
      </c>
      <c r="I13" s="1">
        <f>D13*B13</f>
        <v>16.581374999999998</v>
      </c>
      <c r="J13" s="1">
        <v>44.9</v>
      </c>
    </row>
  </sheetData>
  <sortState ref="M43:M54">
    <sortCondition ref="M43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2" workbookViewId="0">
      <selection activeCell="F5" sqref="F5"/>
    </sheetView>
  </sheetViews>
  <sheetFormatPr defaultRowHeight="14.25" x14ac:dyDescent="0.15"/>
  <cols>
    <col min="5" max="5" width="12.75" bestFit="1" customWidth="1"/>
    <col min="6" max="6" width="20.5" bestFit="1" customWidth="1"/>
  </cols>
  <sheetData>
    <row r="1" spans="1:9" x14ac:dyDescent="0.15">
      <c r="A1" t="s">
        <v>3</v>
      </c>
    </row>
    <row r="2" spans="1:9" ht="15" thickBot="1" x14ac:dyDescent="0.2"/>
    <row r="3" spans="1:9" x14ac:dyDescent="0.15">
      <c r="A3" s="5" t="s">
        <v>4</v>
      </c>
      <c r="B3" s="5"/>
    </row>
    <row r="4" spans="1:9" x14ac:dyDescent="0.15">
      <c r="A4" s="2" t="s">
        <v>5</v>
      </c>
      <c r="B4" s="2">
        <v>0.50662247677599026</v>
      </c>
    </row>
    <row r="5" spans="1:9" x14ac:dyDescent="0.15">
      <c r="A5" s="2" t="s">
        <v>6</v>
      </c>
      <c r="B5" s="2">
        <v>0.25666633397463884</v>
      </c>
      <c r="E5" s="7" t="s">
        <v>49</v>
      </c>
      <c r="F5">
        <f>FINV(0.05,B12,B13)</f>
        <v>4.2564947290937507</v>
      </c>
    </row>
    <row r="6" spans="1:9" x14ac:dyDescent="0.15">
      <c r="A6" s="2" t="s">
        <v>7</v>
      </c>
      <c r="B6" s="2">
        <v>9.1481074857891906E-2</v>
      </c>
    </row>
    <row r="7" spans="1:9" x14ac:dyDescent="0.15">
      <c r="A7" s="2" t="s">
        <v>8</v>
      </c>
      <c r="B7" s="2">
        <v>9.8355299693567311</v>
      </c>
      <c r="E7" s="2">
        <v>1.553808949703172</v>
      </c>
      <c r="F7" s="7" t="s">
        <v>50</v>
      </c>
      <c r="G7">
        <v>4.2564947290937507</v>
      </c>
    </row>
    <row r="8" spans="1:9" ht="15" thickBot="1" x14ac:dyDescent="0.2">
      <c r="A8" s="3" t="s">
        <v>9</v>
      </c>
      <c r="B8" s="3">
        <v>12</v>
      </c>
      <c r="F8" s="7" t="s">
        <v>51</v>
      </c>
    </row>
    <row r="10" spans="1:9" ht="15" thickBot="1" x14ac:dyDescent="0.2">
      <c r="A10" t="s">
        <v>10</v>
      </c>
    </row>
    <row r="11" spans="1:9" x14ac:dyDescent="0.1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15">
      <c r="A12" s="2" t="s">
        <v>11</v>
      </c>
      <c r="B12" s="2">
        <v>2</v>
      </c>
      <c r="C12" s="2">
        <v>300.62365199697047</v>
      </c>
      <c r="D12" s="2">
        <v>150.31182599848523</v>
      </c>
      <c r="E12" s="2">
        <v>1.553808949703172</v>
      </c>
      <c r="F12" s="2">
        <v>0.26322498655219562</v>
      </c>
    </row>
    <row r="13" spans="1:9" x14ac:dyDescent="0.15">
      <c r="A13" s="2" t="s">
        <v>12</v>
      </c>
      <c r="B13" s="2">
        <v>9</v>
      </c>
      <c r="C13" s="2">
        <v>870.63884800302958</v>
      </c>
      <c r="D13" s="2">
        <v>96.737649778114402</v>
      </c>
      <c r="E13" s="2"/>
      <c r="F13" s="2"/>
    </row>
    <row r="14" spans="1:9" ht="15" thickBot="1" x14ac:dyDescent="0.2">
      <c r="A14" s="3" t="s">
        <v>13</v>
      </c>
      <c r="B14" s="3">
        <v>11</v>
      </c>
      <c r="C14" s="3">
        <v>1171.2625</v>
      </c>
      <c r="D14" s="3"/>
      <c r="E14" s="3"/>
      <c r="F14" s="3"/>
    </row>
    <row r="15" spans="1:9" ht="15" thickBot="1" x14ac:dyDescent="0.2"/>
    <row r="16" spans="1:9" x14ac:dyDescent="0.1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15">
      <c r="A17" s="2" t="s">
        <v>14</v>
      </c>
      <c r="B17" s="2">
        <v>27.385254006869591</v>
      </c>
      <c r="C17" s="2">
        <v>6.5335024977920648</v>
      </c>
      <c r="D17" s="2">
        <v>4.191511982451094</v>
      </c>
      <c r="E17" s="2">
        <v>2.3358774092965256E-3</v>
      </c>
      <c r="F17" s="2">
        <v>12.605444533329306</v>
      </c>
      <c r="G17" s="2">
        <v>42.165063480409877</v>
      </c>
      <c r="H17" s="2">
        <v>12.605444533329306</v>
      </c>
      <c r="I17" s="2">
        <v>42.165063480409877</v>
      </c>
    </row>
    <row r="18" spans="1:9" x14ac:dyDescent="0.15">
      <c r="A18" s="2" t="s">
        <v>32</v>
      </c>
      <c r="B18" s="2">
        <v>1.8056355228162728</v>
      </c>
      <c r="C18" s="2">
        <v>2.4388430382938004</v>
      </c>
      <c r="D18" s="2">
        <v>0.74036561372128495</v>
      </c>
      <c r="E18" s="2">
        <v>0.47794707154688243</v>
      </c>
      <c r="F18" s="2">
        <v>-3.7114107252005857</v>
      </c>
      <c r="G18" s="2">
        <v>7.3226817708331309</v>
      </c>
      <c r="H18" s="2">
        <v>-3.7114107252005857</v>
      </c>
      <c r="I18" s="2">
        <v>7.3226817708331309</v>
      </c>
    </row>
    <row r="19" spans="1:9" ht="15" thickBot="1" x14ac:dyDescent="0.2">
      <c r="A19" s="3" t="s">
        <v>27</v>
      </c>
      <c r="B19" s="3">
        <v>3.9372039482389054</v>
      </c>
      <c r="C19" s="3">
        <v>2.3731566508897761</v>
      </c>
      <c r="D19" s="3">
        <v>1.6590577561589603</v>
      </c>
      <c r="E19" s="3">
        <v>0.13147775078404836</v>
      </c>
      <c r="F19" s="3">
        <v>-1.431249368013602</v>
      </c>
      <c r="G19" s="3">
        <v>9.305657264491412</v>
      </c>
      <c r="H19" s="3">
        <v>-1.431249368013602</v>
      </c>
      <c r="I19" s="3">
        <v>9.305657264491412</v>
      </c>
    </row>
    <row r="23" spans="1:9" x14ac:dyDescent="0.15">
      <c r="A23" t="s">
        <v>28</v>
      </c>
      <c r="F23" t="s">
        <v>30</v>
      </c>
    </row>
    <row r="24" spans="1:9" ht="15" thickBot="1" x14ac:dyDescent="0.2"/>
    <row r="25" spans="1:9" x14ac:dyDescent="0.15">
      <c r="A25" s="4" t="s">
        <v>9</v>
      </c>
      <c r="B25" s="4" t="s">
        <v>33</v>
      </c>
      <c r="C25" s="4" t="s">
        <v>12</v>
      </c>
      <c r="D25" s="4" t="s">
        <v>29</v>
      </c>
      <c r="F25" s="4" t="s">
        <v>31</v>
      </c>
      <c r="G25" s="4" t="s">
        <v>34</v>
      </c>
    </row>
    <row r="26" spans="1:9" x14ac:dyDescent="0.15">
      <c r="A26" s="2">
        <v>1</v>
      </c>
      <c r="B26" s="2">
        <v>31.322457955108497</v>
      </c>
      <c r="C26" s="2">
        <v>-3.7224579551084958</v>
      </c>
      <c r="D26" s="2">
        <v>-0.41841488201223198</v>
      </c>
      <c r="F26" s="2">
        <v>4.166666666666667</v>
      </c>
      <c r="G26" s="2">
        <v>24</v>
      </c>
    </row>
    <row r="27" spans="1:9" x14ac:dyDescent="0.15">
      <c r="A27" s="2">
        <v>2</v>
      </c>
      <c r="B27" s="2">
        <v>31.733775450910834</v>
      </c>
      <c r="C27" s="2">
        <v>6.666224549089165</v>
      </c>
      <c r="D27" s="2">
        <v>0.74930263600328328</v>
      </c>
      <c r="F27" s="2">
        <v>12.5</v>
      </c>
      <c r="G27" s="2">
        <v>24.7</v>
      </c>
    </row>
    <row r="28" spans="1:9" x14ac:dyDescent="0.15">
      <c r="A28" s="2">
        <v>3</v>
      </c>
      <c r="B28" s="2">
        <v>30.63539794793888</v>
      </c>
      <c r="C28" s="2">
        <v>-6.6353979479388805</v>
      </c>
      <c r="D28" s="2">
        <v>-0.74583763818767768</v>
      </c>
      <c r="F28" s="2">
        <v>20.833333333333336</v>
      </c>
      <c r="G28" s="2">
        <v>27.6</v>
      </c>
    </row>
    <row r="29" spans="1:9" x14ac:dyDescent="0.15">
      <c r="A29" s="2">
        <v>4</v>
      </c>
      <c r="B29" s="2">
        <v>32.711878799177597</v>
      </c>
      <c r="C29" s="2">
        <v>-8.0118787991775982</v>
      </c>
      <c r="D29" s="2">
        <v>-0.90055800841315103</v>
      </c>
      <c r="F29" s="2">
        <v>29.166666666666668</v>
      </c>
      <c r="G29" s="2">
        <v>31</v>
      </c>
    </row>
    <row r="30" spans="1:9" x14ac:dyDescent="0.15">
      <c r="A30" s="2">
        <v>5</v>
      </c>
      <c r="B30" s="2">
        <v>34.311855574092696</v>
      </c>
      <c r="C30" s="2">
        <v>-2.3118555740926965</v>
      </c>
      <c r="D30" s="2">
        <v>-0.25985915460396997</v>
      </c>
      <c r="F30" s="2">
        <v>37.5</v>
      </c>
      <c r="G30" s="2">
        <v>31.7</v>
      </c>
    </row>
    <row r="31" spans="1:9" x14ac:dyDescent="0.15">
      <c r="A31" s="2">
        <v>6</v>
      </c>
      <c r="B31" s="2">
        <v>37.32864465994502</v>
      </c>
      <c r="C31" s="2">
        <v>18.17135534005498</v>
      </c>
      <c r="D31" s="2">
        <v>2.0425121229851051</v>
      </c>
      <c r="F31" s="2">
        <v>45.833333333333336</v>
      </c>
      <c r="G31" s="2">
        <v>32</v>
      </c>
    </row>
    <row r="32" spans="1:9" x14ac:dyDescent="0.15">
      <c r="A32" s="2">
        <v>7</v>
      </c>
      <c r="B32" s="2">
        <v>33.767564005551563</v>
      </c>
      <c r="C32" s="2">
        <v>6.6324359944484357</v>
      </c>
      <c r="D32" s="2">
        <v>0.745504706174697</v>
      </c>
      <c r="F32" s="2">
        <v>54.166666666666664</v>
      </c>
      <c r="G32" s="2">
        <v>37.5</v>
      </c>
    </row>
    <row r="33" spans="1:7" x14ac:dyDescent="0.15">
      <c r="A33" s="2">
        <v>8</v>
      </c>
      <c r="B33" s="2">
        <v>35.620789007910659</v>
      </c>
      <c r="C33" s="2">
        <v>1.8792109920893409</v>
      </c>
      <c r="D33" s="2">
        <v>0.21122867068306042</v>
      </c>
      <c r="F33" s="2">
        <v>62.5</v>
      </c>
      <c r="G33" s="2">
        <v>38.4</v>
      </c>
    </row>
    <row r="34" spans="1:7" x14ac:dyDescent="0.15">
      <c r="A34" s="2">
        <v>9</v>
      </c>
      <c r="B34" s="2">
        <v>42.109677427863758</v>
      </c>
      <c r="C34" s="2">
        <v>-11.109677427863758</v>
      </c>
      <c r="D34" s="2">
        <v>-1.248759402048931</v>
      </c>
      <c r="F34" s="2">
        <v>70.833333333333343</v>
      </c>
      <c r="G34" s="2">
        <v>40.4</v>
      </c>
    </row>
    <row r="35" spans="1:7" x14ac:dyDescent="0.15">
      <c r="A35" s="2">
        <v>10</v>
      </c>
      <c r="B35" s="2">
        <v>42.766745056468991</v>
      </c>
      <c r="C35" s="2">
        <v>-11.066745056468992</v>
      </c>
      <c r="D35" s="2">
        <v>-1.2439336811601311</v>
      </c>
      <c r="F35" s="2">
        <v>79.166666666666671</v>
      </c>
      <c r="G35" s="2">
        <v>44.9</v>
      </c>
    </row>
    <row r="36" spans="1:7" x14ac:dyDescent="0.15">
      <c r="A36" s="2">
        <v>11</v>
      </c>
      <c r="B36" s="2">
        <v>44.375520381873315</v>
      </c>
      <c r="C36" s="2">
        <v>8.624479618126685</v>
      </c>
      <c r="D36" s="2">
        <v>0.9694160861865796</v>
      </c>
      <c r="F36" s="2">
        <v>87.500000000000014</v>
      </c>
      <c r="G36" s="2">
        <v>53</v>
      </c>
    </row>
    <row r="37" spans="1:7" ht="15" thickBot="1" x14ac:dyDescent="0.2">
      <c r="A37" s="3">
        <v>12</v>
      </c>
      <c r="B37" s="3">
        <v>44.015693733158194</v>
      </c>
      <c r="C37" s="3">
        <v>0.88430626684180424</v>
      </c>
      <c r="D37" s="3">
        <v>9.9398544393366164E-2</v>
      </c>
      <c r="F37" s="3">
        <v>95.833333333333343</v>
      </c>
      <c r="G37" s="3">
        <v>55.5</v>
      </c>
    </row>
  </sheetData>
  <sortState ref="G26:G37">
    <sortCondition ref="G26"/>
  </sortState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" workbookViewId="0">
      <selection activeCell="B22" sqref="B22"/>
    </sheetView>
  </sheetViews>
  <sheetFormatPr defaultRowHeight="14.25" x14ac:dyDescent="0.15"/>
  <cols>
    <col min="4" max="4" width="13.875" bestFit="1" customWidth="1"/>
    <col min="5" max="5" width="12.75" bestFit="1" customWidth="1"/>
    <col min="6" max="6" width="20.5" bestFit="1" customWidth="1"/>
  </cols>
  <sheetData>
    <row r="1" spans="1:9" x14ac:dyDescent="0.15">
      <c r="A1" t="s">
        <v>3</v>
      </c>
    </row>
    <row r="2" spans="1:9" ht="15" thickBot="1" x14ac:dyDescent="0.2"/>
    <row r="3" spans="1:9" x14ac:dyDescent="0.15">
      <c r="A3" s="5" t="s">
        <v>4</v>
      </c>
      <c r="B3" s="5"/>
    </row>
    <row r="4" spans="1:9" x14ac:dyDescent="0.15">
      <c r="A4" s="2" t="s">
        <v>5</v>
      </c>
      <c r="B4" s="2">
        <v>0.91576200293295529</v>
      </c>
    </row>
    <row r="5" spans="1:9" x14ac:dyDescent="0.15">
      <c r="A5" s="2" t="s">
        <v>6</v>
      </c>
      <c r="B5" s="2">
        <v>0.838620046015778</v>
      </c>
      <c r="E5" s="7" t="s">
        <v>49</v>
      </c>
      <c r="F5">
        <f>FINV(0.05,B12,B13)</f>
        <v>4.3873741874061292</v>
      </c>
    </row>
    <row r="6" spans="1:9" x14ac:dyDescent="0.15">
      <c r="A6" s="2" t="s">
        <v>7</v>
      </c>
      <c r="B6" s="2">
        <v>0.70413675102892626</v>
      </c>
    </row>
    <row r="7" spans="1:9" x14ac:dyDescent="0.15">
      <c r="A7" s="2" t="s">
        <v>8</v>
      </c>
      <c r="B7" s="2">
        <v>5.6127576162620345</v>
      </c>
      <c r="D7" s="2">
        <v>6.2358677789517953</v>
      </c>
      <c r="E7" s="7" t="s">
        <v>52</v>
      </c>
      <c r="F7">
        <v>4.3873741874061292</v>
      </c>
    </row>
    <row r="8" spans="1:9" ht="15" thickBot="1" x14ac:dyDescent="0.2">
      <c r="A8" s="3" t="s">
        <v>9</v>
      </c>
      <c r="B8" s="3">
        <v>12</v>
      </c>
      <c r="E8" s="7" t="s">
        <v>53</v>
      </c>
    </row>
    <row r="10" spans="1:9" ht="15" thickBot="1" x14ac:dyDescent="0.2">
      <c r="A10" t="s">
        <v>10</v>
      </c>
    </row>
    <row r="11" spans="1:9" x14ac:dyDescent="0.1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15">
      <c r="A12" s="2" t="s">
        <v>11</v>
      </c>
      <c r="B12" s="2">
        <v>5</v>
      </c>
      <c r="C12" s="2">
        <v>982.24421164655519</v>
      </c>
      <c r="D12" s="2">
        <v>196.44884232931105</v>
      </c>
      <c r="E12" s="2">
        <v>6.2358677789517953</v>
      </c>
      <c r="F12" s="2">
        <v>2.2739468101504866E-2</v>
      </c>
    </row>
    <row r="13" spans="1:9" x14ac:dyDescent="0.15">
      <c r="A13" s="2" t="s">
        <v>12</v>
      </c>
      <c r="B13" s="2">
        <v>6</v>
      </c>
      <c r="C13" s="2">
        <v>189.01828835344486</v>
      </c>
      <c r="D13" s="2">
        <v>31.503048058907478</v>
      </c>
      <c r="E13" s="2"/>
      <c r="F13" s="2"/>
    </row>
    <row r="14" spans="1:9" ht="15" thickBot="1" x14ac:dyDescent="0.2">
      <c r="A14" s="3" t="s">
        <v>13</v>
      </c>
      <c r="B14" s="3">
        <v>11</v>
      </c>
      <c r="C14" s="3">
        <v>1171.2625</v>
      </c>
      <c r="D14" s="3"/>
      <c r="E14" s="3"/>
      <c r="F14" s="3"/>
    </row>
    <row r="15" spans="1:9" ht="15" thickBot="1" x14ac:dyDescent="0.2"/>
    <row r="16" spans="1:9" x14ac:dyDescent="0.1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15">
      <c r="A17" s="2" t="s">
        <v>14</v>
      </c>
      <c r="B17" s="2">
        <v>5.9979962834333698</v>
      </c>
      <c r="C17" s="2">
        <v>10.023562570888423</v>
      </c>
      <c r="D17" s="2">
        <v>0.59838966844517283</v>
      </c>
      <c r="E17" s="2">
        <v>0.57146204667567679</v>
      </c>
      <c r="F17" s="2">
        <v>-18.528777761966655</v>
      </c>
      <c r="G17" s="2">
        <v>30.524770328833387</v>
      </c>
      <c r="H17" s="2">
        <v>-18.528777761966655</v>
      </c>
      <c r="I17" s="2">
        <v>30.524770328833387</v>
      </c>
    </row>
    <row r="18" spans="1:9" x14ac:dyDescent="0.15">
      <c r="A18" s="2" t="s">
        <v>32</v>
      </c>
      <c r="B18" s="2">
        <v>17.438154247786599</v>
      </c>
      <c r="C18" s="2">
        <v>6.8156887893946489</v>
      </c>
      <c r="D18" s="2">
        <v>2.5585314685906346</v>
      </c>
      <c r="E18" s="2">
        <v>4.2993624821727611E-2</v>
      </c>
      <c r="F18" s="2">
        <v>0.76076457530093933</v>
      </c>
      <c r="G18" s="2">
        <v>34.115543920272295</v>
      </c>
      <c r="H18" s="2">
        <v>0.76076457530093933</v>
      </c>
      <c r="I18" s="2">
        <v>34.115543920272295</v>
      </c>
    </row>
    <row r="19" spans="1:9" x14ac:dyDescent="0.15">
      <c r="A19" s="2" t="s">
        <v>27</v>
      </c>
      <c r="B19" s="2">
        <v>29.787448267611616</v>
      </c>
      <c r="C19" s="2">
        <v>9.1327806920591481</v>
      </c>
      <c r="D19" s="2">
        <v>3.2615967986082786</v>
      </c>
      <c r="E19" s="2">
        <v>1.7214343120760225E-2</v>
      </c>
      <c r="F19" s="2">
        <v>7.4403389583041282</v>
      </c>
      <c r="G19" s="2">
        <v>52.134557576919107</v>
      </c>
      <c r="H19" s="2">
        <v>7.4403389583041282</v>
      </c>
      <c r="I19" s="2">
        <v>52.134557576919107</v>
      </c>
    </row>
    <row r="20" spans="1:9" x14ac:dyDescent="0.15">
      <c r="A20" s="2" t="s">
        <v>35</v>
      </c>
      <c r="B20" s="2">
        <v>-3.5883120124616741</v>
      </c>
      <c r="C20" s="2">
        <v>1.488108528130706</v>
      </c>
      <c r="D20" s="2">
        <v>-2.4113241370702632</v>
      </c>
      <c r="E20" s="2">
        <v>5.2479185186671856E-2</v>
      </c>
      <c r="F20" s="2">
        <v>-7.2295824057345968</v>
      </c>
      <c r="G20" s="2">
        <v>5.2958380811248151E-2</v>
      </c>
      <c r="H20" s="2">
        <v>-7.2295824057345968</v>
      </c>
      <c r="I20" s="2">
        <v>5.2958380811248151E-2</v>
      </c>
    </row>
    <row r="21" spans="1:9" x14ac:dyDescent="0.15">
      <c r="A21" s="2" t="s">
        <v>37</v>
      </c>
      <c r="B21" s="2">
        <v>-8.069502967660183</v>
      </c>
      <c r="C21" s="2">
        <v>2.084411906871968</v>
      </c>
      <c r="D21" s="2">
        <v>-3.8713571636471373</v>
      </c>
      <c r="E21" s="2">
        <v>8.2528891993982889E-3</v>
      </c>
      <c r="F21" s="2">
        <v>-13.169875165252886</v>
      </c>
      <c r="G21" s="2">
        <v>-2.9691307700674798</v>
      </c>
      <c r="H21" s="2">
        <v>-13.169875165252886</v>
      </c>
      <c r="I21" s="2">
        <v>-2.9691307700674798</v>
      </c>
    </row>
    <row r="22" spans="1:9" ht="15" thickBot="1" x14ac:dyDescent="0.2">
      <c r="A22" s="3" t="s">
        <v>40</v>
      </c>
      <c r="B22" s="3">
        <v>0.35691424801336202</v>
      </c>
      <c r="C22" s="3">
        <v>1.610077866442956</v>
      </c>
      <c r="D22" s="3">
        <v>0.22167514717898101</v>
      </c>
      <c r="E22" s="3">
        <v>0.83191890972997773</v>
      </c>
      <c r="F22" s="3">
        <v>-3.5828043646521146</v>
      </c>
      <c r="G22" s="3">
        <v>4.2966328606788391</v>
      </c>
      <c r="H22" s="3">
        <v>-3.5828043646521146</v>
      </c>
      <c r="I22" s="3">
        <v>4.2966328606788391</v>
      </c>
    </row>
    <row r="26" spans="1:9" x14ac:dyDescent="0.15">
      <c r="A26" t="s">
        <v>28</v>
      </c>
      <c r="F26" t="s">
        <v>30</v>
      </c>
    </row>
    <row r="27" spans="1:9" ht="15" thickBot="1" x14ac:dyDescent="0.2"/>
    <row r="28" spans="1:9" x14ac:dyDescent="0.15">
      <c r="A28" s="4" t="s">
        <v>9</v>
      </c>
      <c r="B28" s="4" t="s">
        <v>33</v>
      </c>
      <c r="C28" s="4" t="s">
        <v>12</v>
      </c>
      <c r="D28" s="4" t="s">
        <v>29</v>
      </c>
      <c r="F28" s="4" t="s">
        <v>31</v>
      </c>
      <c r="G28" s="4" t="s">
        <v>34</v>
      </c>
    </row>
    <row r="29" spans="1:9" x14ac:dyDescent="0.15">
      <c r="A29" s="2">
        <v>1</v>
      </c>
      <c r="B29" s="2">
        <v>27.715941583384797</v>
      </c>
      <c r="C29" s="2">
        <v>-0.11594158338479588</v>
      </c>
      <c r="D29" s="2">
        <v>-2.7969432630386665E-2</v>
      </c>
      <c r="F29" s="2">
        <v>4.166666666666667</v>
      </c>
      <c r="G29" s="2">
        <v>24</v>
      </c>
    </row>
    <row r="30" spans="1:9" x14ac:dyDescent="0.15">
      <c r="A30" s="2">
        <v>2</v>
      </c>
      <c r="B30" s="2">
        <v>36.041119716818152</v>
      </c>
      <c r="C30" s="2">
        <v>2.3588802831818469</v>
      </c>
      <c r="D30" s="2">
        <v>0.56904987181893185</v>
      </c>
      <c r="F30" s="2">
        <v>12.5</v>
      </c>
      <c r="G30" s="2">
        <v>24.7</v>
      </c>
    </row>
    <row r="31" spans="1:9" x14ac:dyDescent="0.15">
      <c r="A31" s="2">
        <v>3</v>
      </c>
      <c r="B31" s="2">
        <v>25.760543009073455</v>
      </c>
      <c r="C31" s="2">
        <v>-1.7605430090734551</v>
      </c>
      <c r="D31" s="2">
        <v>-0.4247086131448809</v>
      </c>
      <c r="F31" s="2">
        <v>20.833333333333336</v>
      </c>
      <c r="G31" s="2">
        <v>27.6</v>
      </c>
    </row>
    <row r="32" spans="1:9" x14ac:dyDescent="0.15">
      <c r="A32" s="2">
        <v>4</v>
      </c>
      <c r="B32" s="2">
        <v>26.21326602595617</v>
      </c>
      <c r="C32" s="2">
        <v>-1.5132660259561703</v>
      </c>
      <c r="D32" s="2">
        <v>-0.36505618544437118</v>
      </c>
      <c r="F32" s="2">
        <v>29.166666666666668</v>
      </c>
      <c r="G32" s="2">
        <v>31</v>
      </c>
    </row>
    <row r="33" spans="1:7" x14ac:dyDescent="0.15">
      <c r="A33" s="2">
        <v>5</v>
      </c>
      <c r="B33" s="2">
        <v>29.684245085315904</v>
      </c>
      <c r="C33" s="2">
        <v>2.3157549146840957</v>
      </c>
      <c r="D33" s="2">
        <v>0.55864642506889695</v>
      </c>
      <c r="F33" s="2">
        <v>37.5</v>
      </c>
      <c r="G33" s="2">
        <v>31.7</v>
      </c>
    </row>
    <row r="34" spans="1:7" x14ac:dyDescent="0.15">
      <c r="A34" s="2">
        <v>6</v>
      </c>
      <c r="B34" s="2">
        <v>54.170499086396141</v>
      </c>
      <c r="C34" s="2">
        <v>1.3295009136038587</v>
      </c>
      <c r="D34" s="2">
        <v>0.320725188922657</v>
      </c>
      <c r="F34" s="2">
        <v>45.833333333333336</v>
      </c>
      <c r="G34" s="2">
        <v>32</v>
      </c>
    </row>
    <row r="35" spans="1:7" x14ac:dyDescent="0.15">
      <c r="A35" s="2">
        <v>7</v>
      </c>
      <c r="B35" s="2">
        <v>41.857446069019332</v>
      </c>
      <c r="C35" s="2">
        <v>-1.4574460690193334</v>
      </c>
      <c r="D35" s="2">
        <v>-0.35159033066305134</v>
      </c>
      <c r="F35" s="2">
        <v>54.166666666666664</v>
      </c>
      <c r="G35" s="2">
        <v>37.5</v>
      </c>
    </row>
    <row r="36" spans="1:7" x14ac:dyDescent="0.15">
      <c r="A36" s="2">
        <v>8</v>
      </c>
      <c r="B36" s="2">
        <v>36.781745016280063</v>
      </c>
      <c r="C36" s="2">
        <v>0.71825498371993746</v>
      </c>
      <c r="D36" s="2">
        <v>0.17326988119457301</v>
      </c>
      <c r="F36" s="2">
        <v>62.5</v>
      </c>
      <c r="G36" s="2">
        <v>38.4</v>
      </c>
    </row>
    <row r="37" spans="1:7" x14ac:dyDescent="0.15">
      <c r="A37" s="2">
        <v>9</v>
      </c>
      <c r="B37" s="2">
        <v>28.472139928198999</v>
      </c>
      <c r="C37" s="2">
        <v>2.5278600718010011</v>
      </c>
      <c r="D37" s="2">
        <v>0.60981409700632216</v>
      </c>
      <c r="F37" s="2">
        <v>70.833333333333343</v>
      </c>
      <c r="G37" s="2">
        <v>40.4</v>
      </c>
    </row>
    <row r="38" spans="1:7" x14ac:dyDescent="0.15">
      <c r="A38" s="2">
        <v>10</v>
      </c>
      <c r="B38" s="2">
        <v>40.617651988772245</v>
      </c>
      <c r="C38" s="2">
        <v>-8.9176519887722456</v>
      </c>
      <c r="D38" s="2">
        <v>-2.1512701417350764</v>
      </c>
      <c r="F38" s="2">
        <v>79.166666666666671</v>
      </c>
      <c r="G38" s="2">
        <v>44.9</v>
      </c>
    </row>
    <row r="39" spans="1:7" x14ac:dyDescent="0.15">
      <c r="A39" s="2">
        <v>11</v>
      </c>
      <c r="B39" s="2">
        <v>44.735400590367206</v>
      </c>
      <c r="C39" s="2">
        <v>8.2645994096327939</v>
      </c>
      <c r="D39" s="2">
        <v>1.9937295115047631</v>
      </c>
      <c r="F39" s="2">
        <v>87.500000000000014</v>
      </c>
      <c r="G39" s="2">
        <v>53</v>
      </c>
    </row>
    <row r="40" spans="1:7" ht="15" thickBot="1" x14ac:dyDescent="0.2">
      <c r="A40" s="3">
        <v>12</v>
      </c>
      <c r="B40" s="3">
        <v>48.650001900417521</v>
      </c>
      <c r="C40" s="3">
        <v>-3.7500019004175229</v>
      </c>
      <c r="D40" s="3">
        <v>-0.90464027189837515</v>
      </c>
      <c r="F40" s="3">
        <v>95.833333333333343</v>
      </c>
      <c r="G40" s="3">
        <v>55.5</v>
      </c>
    </row>
  </sheetData>
  <sortState ref="G29:G40">
    <sortCondition ref="G29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4" workbookViewId="0">
      <selection activeCell="B17" sqref="B17:B26"/>
    </sheetView>
  </sheetViews>
  <sheetFormatPr defaultRowHeight="14.25" x14ac:dyDescent="0.15"/>
  <cols>
    <col min="1" max="1" width="19.375" bestFit="1" customWidth="1"/>
    <col min="5" max="5" width="12.75" bestFit="1" customWidth="1"/>
    <col min="6" max="6" width="20.5" bestFit="1" customWidth="1"/>
  </cols>
  <sheetData>
    <row r="1" spans="1:9" x14ac:dyDescent="0.15">
      <c r="A1" t="s">
        <v>3</v>
      </c>
    </row>
    <row r="2" spans="1:9" ht="15" thickBot="1" x14ac:dyDescent="0.2"/>
    <row r="3" spans="1:9" x14ac:dyDescent="0.15">
      <c r="A3" s="5" t="s">
        <v>4</v>
      </c>
      <c r="B3" s="5"/>
    </row>
    <row r="4" spans="1:9" x14ac:dyDescent="0.15">
      <c r="A4" s="2" t="s">
        <v>5</v>
      </c>
      <c r="B4" s="2">
        <v>0.98213577743240321</v>
      </c>
    </row>
    <row r="5" spans="1:9" x14ac:dyDescent="0.15">
      <c r="A5" s="2" t="s">
        <v>6</v>
      </c>
      <c r="B5" s="2">
        <v>0.96459068531275105</v>
      </c>
      <c r="E5" s="7" t="s">
        <v>49</v>
      </c>
      <c r="F5">
        <f>FINV(0.05,B12,B13)</f>
        <v>19.384825718171481</v>
      </c>
    </row>
    <row r="6" spans="1:9" x14ac:dyDescent="0.15">
      <c r="A6" s="2" t="s">
        <v>7</v>
      </c>
      <c r="B6" s="2">
        <v>0.80524876922013089</v>
      </c>
    </row>
    <row r="7" spans="1:9" x14ac:dyDescent="0.15">
      <c r="A7" s="2" t="s">
        <v>8</v>
      </c>
      <c r="B7" s="2">
        <v>4.5537678050090538</v>
      </c>
      <c r="D7" s="2">
        <v>6.0535903481420741</v>
      </c>
      <c r="E7" s="7" t="s">
        <v>50</v>
      </c>
      <c r="F7">
        <v>19.384825718171498</v>
      </c>
    </row>
    <row r="8" spans="1:9" ht="15" thickBot="1" x14ac:dyDescent="0.2">
      <c r="A8" s="3" t="s">
        <v>9</v>
      </c>
      <c r="B8" s="3">
        <v>12</v>
      </c>
      <c r="E8" s="7" t="s">
        <v>51</v>
      </c>
    </row>
    <row r="10" spans="1:9" ht="15" thickBot="1" x14ac:dyDescent="0.2">
      <c r="A10" t="s">
        <v>10</v>
      </c>
    </row>
    <row r="11" spans="1:9" x14ac:dyDescent="0.1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15">
      <c r="A12" s="2" t="s">
        <v>11</v>
      </c>
      <c r="B12" s="2">
        <v>9</v>
      </c>
      <c r="C12" s="2">
        <v>1129.7888975561261</v>
      </c>
      <c r="D12" s="2">
        <v>125.53209972845846</v>
      </c>
      <c r="E12" s="2">
        <v>6.0535903481420741</v>
      </c>
      <c r="F12" s="2">
        <v>0.14975558659625654</v>
      </c>
    </row>
    <row r="13" spans="1:9" x14ac:dyDescent="0.15">
      <c r="A13" s="2" t="s">
        <v>12</v>
      </c>
      <c r="B13" s="2">
        <v>2</v>
      </c>
      <c r="C13" s="2">
        <v>41.473602443873958</v>
      </c>
      <c r="D13" s="2">
        <v>20.736801221936979</v>
      </c>
      <c r="E13" s="2"/>
      <c r="F13" s="2"/>
    </row>
    <row r="14" spans="1:9" ht="15" thickBot="1" x14ac:dyDescent="0.2">
      <c r="A14" s="3" t="s">
        <v>13</v>
      </c>
      <c r="B14" s="3">
        <v>11</v>
      </c>
      <c r="C14" s="3">
        <v>1171.2625</v>
      </c>
      <c r="D14" s="3"/>
      <c r="E14" s="3"/>
      <c r="F14" s="3"/>
    </row>
    <row r="15" spans="1:9" ht="15" thickBot="1" x14ac:dyDescent="0.2"/>
    <row r="16" spans="1:9" x14ac:dyDescent="0.1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15">
      <c r="A17" s="2" t="s">
        <v>14</v>
      </c>
      <c r="B17" s="2">
        <v>-48.809687197278834</v>
      </c>
      <c r="C17" s="2">
        <v>26.92178140478709</v>
      </c>
      <c r="D17" s="2">
        <v>-1.8130184798469446</v>
      </c>
      <c r="E17" s="2">
        <v>0.21151016898909591</v>
      </c>
      <c r="F17" s="2">
        <v>-164.64476344830436</v>
      </c>
      <c r="G17" s="2">
        <v>67.025389053746693</v>
      </c>
      <c r="H17" s="2">
        <v>-164.64476344830436</v>
      </c>
      <c r="I17" s="2">
        <v>67.025389053746693</v>
      </c>
    </row>
    <row r="18" spans="1:9" x14ac:dyDescent="0.15">
      <c r="A18" s="2" t="s">
        <v>32</v>
      </c>
      <c r="B18" s="2">
        <v>37.557247230611402</v>
      </c>
      <c r="C18" s="2">
        <v>22.633406410463891</v>
      </c>
      <c r="D18" s="2">
        <v>1.6593722813746647</v>
      </c>
      <c r="E18" s="2">
        <v>0.23890944160923422</v>
      </c>
      <c r="F18" s="2">
        <v>-59.826440644900039</v>
      </c>
      <c r="G18" s="2">
        <v>134.94093510612291</v>
      </c>
      <c r="H18" s="2">
        <v>-59.826440644900039</v>
      </c>
      <c r="I18" s="2">
        <v>134.94093510612291</v>
      </c>
    </row>
    <row r="19" spans="1:9" x14ac:dyDescent="0.15">
      <c r="A19" s="2" t="s">
        <v>27</v>
      </c>
      <c r="B19" s="2">
        <v>130.12968339551199</v>
      </c>
      <c r="C19" s="2">
        <v>43.036035262362148</v>
      </c>
      <c r="D19" s="2">
        <v>3.0237377258894282</v>
      </c>
      <c r="E19" s="2">
        <v>9.417719289670512E-2</v>
      </c>
      <c r="F19" s="2">
        <v>-55.039431203684501</v>
      </c>
      <c r="G19" s="2">
        <v>315.29879799470882</v>
      </c>
      <c r="H19" s="2">
        <v>-55.039431203684501</v>
      </c>
      <c r="I19" s="2">
        <v>315.29879799470882</v>
      </c>
    </row>
    <row r="20" spans="1:9" x14ac:dyDescent="0.15">
      <c r="A20" s="2" t="s">
        <v>35</v>
      </c>
      <c r="B20" s="2">
        <v>8.3891364158812607</v>
      </c>
      <c r="C20" s="2">
        <v>10.751744803436813</v>
      </c>
      <c r="D20" s="2">
        <v>0.78025814128323279</v>
      </c>
      <c r="E20" s="2">
        <v>0.51692152613740294</v>
      </c>
      <c r="F20" s="2">
        <v>-37.871887712195743</v>
      </c>
      <c r="G20" s="2">
        <v>54.650160543958279</v>
      </c>
      <c r="H20" s="2">
        <v>-37.871887712195743</v>
      </c>
      <c r="I20" s="2">
        <v>54.650160543958279</v>
      </c>
    </row>
    <row r="21" spans="1:9" x14ac:dyDescent="0.15">
      <c r="A21" s="2" t="s">
        <v>37</v>
      </c>
      <c r="B21" s="2">
        <v>-62.739815174580073</v>
      </c>
      <c r="C21" s="2">
        <v>22.299129587977138</v>
      </c>
      <c r="D21" s="2">
        <v>-2.8135544451209005</v>
      </c>
      <c r="E21" s="2">
        <v>0.1065194065306303</v>
      </c>
      <c r="F21" s="2">
        <v>-158.68522596732694</v>
      </c>
      <c r="G21" s="2">
        <v>33.205595618166797</v>
      </c>
      <c r="H21" s="2">
        <v>-158.68522596732694</v>
      </c>
      <c r="I21" s="2">
        <v>33.205595618166797</v>
      </c>
    </row>
    <row r="22" spans="1:9" x14ac:dyDescent="0.15">
      <c r="A22" s="2" t="s">
        <v>40</v>
      </c>
      <c r="B22" s="2">
        <v>-33.166396741490829</v>
      </c>
      <c r="C22" s="2">
        <v>17.635903590961732</v>
      </c>
      <c r="D22" s="2">
        <v>-1.8806179434144989</v>
      </c>
      <c r="E22" s="2">
        <v>0.20076564456292945</v>
      </c>
      <c r="F22" s="2">
        <v>-109.04756546874069</v>
      </c>
      <c r="G22" s="2">
        <v>42.714771985759029</v>
      </c>
      <c r="H22" s="2">
        <v>-109.04756546874069</v>
      </c>
      <c r="I22" s="2">
        <v>42.714771985759029</v>
      </c>
    </row>
    <row r="23" spans="1:9" x14ac:dyDescent="0.15">
      <c r="A23" s="2" t="s">
        <v>45</v>
      </c>
      <c r="B23" s="2">
        <v>-4.1325585523681339</v>
      </c>
      <c r="C23" s="2">
        <v>2.229937536350898</v>
      </c>
      <c r="D23" s="2">
        <v>-1.8532171798546035</v>
      </c>
      <c r="E23" s="2">
        <v>0.20503142617666148</v>
      </c>
      <c r="F23" s="2">
        <v>-13.72720538031912</v>
      </c>
      <c r="G23" s="2">
        <v>5.4620882755828513</v>
      </c>
      <c r="H23" s="2">
        <v>-13.72720538031912</v>
      </c>
      <c r="I23" s="2">
        <v>5.4620882755828513</v>
      </c>
    </row>
    <row r="24" spans="1:9" x14ac:dyDescent="0.15">
      <c r="A24" s="2" t="s">
        <v>46</v>
      </c>
      <c r="B24" s="2">
        <v>6.1376213511459934</v>
      </c>
      <c r="C24" s="2">
        <v>2.7667143094038291</v>
      </c>
      <c r="D24" s="2">
        <v>2.2183791547557821</v>
      </c>
      <c r="E24" s="2">
        <v>0.15677225941612327</v>
      </c>
      <c r="F24" s="2">
        <v>-5.7665895246472942</v>
      </c>
      <c r="G24" s="2">
        <v>18.041832226939281</v>
      </c>
      <c r="H24" s="2">
        <v>-5.7665895246472942</v>
      </c>
      <c r="I24" s="2">
        <v>18.041832226939281</v>
      </c>
    </row>
    <row r="25" spans="1:9" x14ac:dyDescent="0.15">
      <c r="A25" s="2" t="s">
        <v>47</v>
      </c>
      <c r="B25" s="2">
        <v>2.5661854641040964</v>
      </c>
      <c r="C25" s="2">
        <v>2.9905672238279699</v>
      </c>
      <c r="D25" s="2">
        <v>0.85809322180002412</v>
      </c>
      <c r="E25" s="2">
        <v>0.48125883454601304</v>
      </c>
      <c r="F25" s="2">
        <v>-10.301186764998594</v>
      </c>
      <c r="G25" s="2">
        <v>15.433557693206787</v>
      </c>
      <c r="H25" s="2">
        <v>-10.301186764998594</v>
      </c>
      <c r="I25" s="2">
        <v>15.433557693206787</v>
      </c>
    </row>
    <row r="26" spans="1:9" ht="15" thickBot="1" x14ac:dyDescent="0.2">
      <c r="A26" s="3" t="s">
        <v>48</v>
      </c>
      <c r="B26" s="3">
        <v>9.7848398611004743</v>
      </c>
      <c r="C26" s="3">
        <v>3.904589116647589</v>
      </c>
      <c r="D26" s="3">
        <v>2.5059845143197972</v>
      </c>
      <c r="E26" s="3">
        <v>0.12910799044767862</v>
      </c>
      <c r="F26" s="3">
        <v>-7.015251160193321</v>
      </c>
      <c r="G26" s="3">
        <v>26.584930882394268</v>
      </c>
      <c r="H26" s="3">
        <v>-7.015251160193321</v>
      </c>
      <c r="I26" s="3">
        <v>26.584930882394268</v>
      </c>
    </row>
    <row r="30" spans="1:9" x14ac:dyDescent="0.15">
      <c r="A30" t="s">
        <v>28</v>
      </c>
      <c r="F30" t="s">
        <v>30</v>
      </c>
    </row>
    <row r="31" spans="1:9" ht="15" thickBot="1" x14ac:dyDescent="0.2"/>
    <row r="32" spans="1:9" x14ac:dyDescent="0.15">
      <c r="A32" s="4" t="s">
        <v>9</v>
      </c>
      <c r="B32" s="4" t="s">
        <v>33</v>
      </c>
      <c r="C32" s="4" t="s">
        <v>12</v>
      </c>
      <c r="D32" s="4" t="s">
        <v>29</v>
      </c>
      <c r="F32" s="4" t="s">
        <v>31</v>
      </c>
      <c r="G32" s="4" t="s">
        <v>34</v>
      </c>
    </row>
    <row r="33" spans="1:7" x14ac:dyDescent="0.15">
      <c r="A33" s="2">
        <v>1</v>
      </c>
      <c r="B33" s="2">
        <v>28.365020884753726</v>
      </c>
      <c r="C33" s="2">
        <v>-0.76502088475372432</v>
      </c>
      <c r="D33" s="2">
        <v>-0.39398868893754019</v>
      </c>
      <c r="F33" s="2">
        <v>4.166666666666667</v>
      </c>
      <c r="G33" s="2">
        <v>24</v>
      </c>
    </row>
    <row r="34" spans="1:7" x14ac:dyDescent="0.15">
      <c r="A34" s="2">
        <v>2</v>
      </c>
      <c r="B34" s="2">
        <v>38.341007066197506</v>
      </c>
      <c r="C34" s="2">
        <v>5.8992933802493042E-2</v>
      </c>
      <c r="D34" s="2">
        <v>3.0381587102560708E-2</v>
      </c>
      <c r="F34" s="2">
        <v>12.5</v>
      </c>
      <c r="G34" s="2">
        <v>24.7</v>
      </c>
    </row>
    <row r="35" spans="1:7" x14ac:dyDescent="0.15">
      <c r="A35" s="2">
        <v>3</v>
      </c>
      <c r="B35" s="2">
        <v>21.873078327866079</v>
      </c>
      <c r="C35" s="2">
        <v>2.1269216721339212</v>
      </c>
      <c r="D35" s="2">
        <v>1.0953728163207572</v>
      </c>
      <c r="F35" s="2">
        <v>20.833333333333336</v>
      </c>
      <c r="G35" s="2">
        <v>27.6</v>
      </c>
    </row>
    <row r="36" spans="1:7" x14ac:dyDescent="0.15">
      <c r="A36" s="2">
        <v>4</v>
      </c>
      <c r="B36" s="2">
        <v>28.898058926379719</v>
      </c>
      <c r="C36" s="2">
        <v>-4.1980589263797192</v>
      </c>
      <c r="D36" s="2">
        <v>-2.1620164435371398</v>
      </c>
      <c r="F36" s="2">
        <v>29.166666666666668</v>
      </c>
      <c r="G36" s="2">
        <v>31</v>
      </c>
    </row>
    <row r="37" spans="1:7" x14ac:dyDescent="0.15">
      <c r="A37" s="2">
        <v>5</v>
      </c>
      <c r="B37" s="2">
        <v>29.017943805872264</v>
      </c>
      <c r="C37" s="2">
        <v>2.9820561941277361</v>
      </c>
      <c r="D37" s="2">
        <v>1.5357703739561053</v>
      </c>
      <c r="F37" s="2">
        <v>37.5</v>
      </c>
      <c r="G37" s="2">
        <v>31.7</v>
      </c>
    </row>
    <row r="38" spans="1:7" x14ac:dyDescent="0.15">
      <c r="A38" s="2">
        <v>6</v>
      </c>
      <c r="B38" s="2">
        <v>55.514533640706659</v>
      </c>
      <c r="C38" s="2">
        <v>-1.4533640706659412E-2</v>
      </c>
      <c r="D38" s="2">
        <v>-7.4848806896943097E-3</v>
      </c>
      <c r="F38" s="2">
        <v>45.833333333333336</v>
      </c>
      <c r="G38" s="2">
        <v>32</v>
      </c>
    </row>
    <row r="39" spans="1:7" x14ac:dyDescent="0.15">
      <c r="A39" s="2">
        <v>7</v>
      </c>
      <c r="B39" s="2">
        <v>41.573230238390423</v>
      </c>
      <c r="C39" s="2">
        <v>-1.1732302383904241</v>
      </c>
      <c r="D39" s="2">
        <v>-0.60421807124144744</v>
      </c>
      <c r="F39" s="2">
        <v>54.166666666666664</v>
      </c>
      <c r="G39" s="2">
        <v>37.5</v>
      </c>
    </row>
    <row r="40" spans="1:7" x14ac:dyDescent="0.15">
      <c r="A40" s="2">
        <v>8</v>
      </c>
      <c r="B40" s="2">
        <v>35.860491601346205</v>
      </c>
      <c r="C40" s="2">
        <v>1.6395083986537955</v>
      </c>
      <c r="D40" s="2">
        <v>0.84435311160902293</v>
      </c>
      <c r="F40" s="2">
        <v>62.5</v>
      </c>
      <c r="G40" s="2">
        <v>38.4</v>
      </c>
    </row>
    <row r="41" spans="1:7" x14ac:dyDescent="0.15">
      <c r="A41" s="2">
        <v>9</v>
      </c>
      <c r="B41" s="2">
        <v>31.231998431160036</v>
      </c>
      <c r="C41" s="2">
        <v>-0.23199843116003649</v>
      </c>
      <c r="D41" s="2">
        <v>-0.11948008158984312</v>
      </c>
      <c r="F41" s="2">
        <v>70.833333333333343</v>
      </c>
      <c r="G41" s="2">
        <v>40.4</v>
      </c>
    </row>
    <row r="42" spans="1:7" x14ac:dyDescent="0.15">
      <c r="A42" s="2">
        <v>10</v>
      </c>
      <c r="B42" s="2">
        <v>32.908678890432213</v>
      </c>
      <c r="C42" s="2">
        <v>-1.2086788904322141</v>
      </c>
      <c r="D42" s="2">
        <v>-0.6224742629623361</v>
      </c>
      <c r="F42" s="2">
        <v>79.166666666666671</v>
      </c>
      <c r="G42" s="2">
        <v>44.9</v>
      </c>
    </row>
    <row r="43" spans="1:7" x14ac:dyDescent="0.15">
      <c r="A43" s="2">
        <v>11</v>
      </c>
      <c r="B43" s="2">
        <v>51.201217794041412</v>
      </c>
      <c r="C43" s="2">
        <v>1.7987822059585881</v>
      </c>
      <c r="D43" s="2">
        <v>0.92637973306826171</v>
      </c>
      <c r="F43" s="2">
        <v>87.500000000000014</v>
      </c>
      <c r="G43" s="2">
        <v>53</v>
      </c>
    </row>
    <row r="44" spans="1:7" ht="15" thickBot="1" x14ac:dyDescent="0.2">
      <c r="A44" s="3">
        <v>12</v>
      </c>
      <c r="B44" s="3">
        <v>45.914740392852735</v>
      </c>
      <c r="C44" s="3">
        <v>-1.0147403928527368</v>
      </c>
      <c r="D44" s="3">
        <v>-0.52259519309818159</v>
      </c>
      <c r="F44" s="3">
        <v>95.833333333333343</v>
      </c>
      <c r="G44" s="3">
        <v>55.5</v>
      </c>
    </row>
  </sheetData>
  <sortState ref="G33:G44">
    <sortCondition ref="G33"/>
  </sortState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A1:D12"/>
    </sheetView>
  </sheetViews>
  <sheetFormatPr defaultRowHeight="14.25" x14ac:dyDescent="0.15"/>
  <sheetData>
    <row r="1" spans="1:4" x14ac:dyDescent="0.15">
      <c r="A1" s="8" t="s">
        <v>54</v>
      </c>
      <c r="B1" s="8" t="s">
        <v>55</v>
      </c>
      <c r="C1" s="8" t="s">
        <v>56</v>
      </c>
      <c r="D1" s="8" t="s">
        <v>27</v>
      </c>
    </row>
    <row r="2" spans="1:4" x14ac:dyDescent="0.15">
      <c r="A2" s="9">
        <v>40.5</v>
      </c>
      <c r="B2" s="9">
        <v>1170.8</v>
      </c>
      <c r="C2" s="9">
        <v>48.25</v>
      </c>
      <c r="D2" s="9">
        <v>2835.57</v>
      </c>
    </row>
    <row r="3" spans="1:4" x14ac:dyDescent="0.15">
      <c r="A3" s="9">
        <v>36.6</v>
      </c>
      <c r="B3" s="9">
        <v>1707.2</v>
      </c>
      <c r="C3" s="9">
        <v>193.72</v>
      </c>
      <c r="D3" s="9">
        <v>1947.97</v>
      </c>
    </row>
    <row r="4" spans="1:4" x14ac:dyDescent="0.15">
      <c r="A4" s="9">
        <v>35.5</v>
      </c>
      <c r="B4" s="9">
        <v>1908.8</v>
      </c>
      <c r="C4" s="9">
        <v>413.94</v>
      </c>
      <c r="D4" s="9">
        <v>1538.1</v>
      </c>
    </row>
    <row r="5" spans="1:4" x14ac:dyDescent="0.15">
      <c r="A5" s="9">
        <v>37.5</v>
      </c>
      <c r="B5" s="9">
        <v>2072.4</v>
      </c>
      <c r="C5" s="9">
        <v>358.6</v>
      </c>
      <c r="D5" s="9">
        <v>1756.79</v>
      </c>
    </row>
    <row r="6" spans="1:4" x14ac:dyDescent="0.15">
      <c r="A6" s="9">
        <v>35.4</v>
      </c>
      <c r="B6" s="9">
        <v>2136.4</v>
      </c>
      <c r="C6" s="9">
        <v>615.04</v>
      </c>
      <c r="D6" s="9">
        <v>1317.64</v>
      </c>
    </row>
    <row r="7" spans="1:4" x14ac:dyDescent="0.15">
      <c r="A7" s="9">
        <v>33.799999999999997</v>
      </c>
      <c r="B7" s="9">
        <v>930.8</v>
      </c>
      <c r="C7" s="9">
        <v>752.42</v>
      </c>
      <c r="D7" s="9">
        <v>1167.44</v>
      </c>
    </row>
    <row r="8" spans="1:4" x14ac:dyDescent="0.15">
      <c r="A8" s="9">
        <v>35.6</v>
      </c>
      <c r="B8" s="9">
        <v>2025.1</v>
      </c>
      <c r="C8" s="9">
        <v>435.43</v>
      </c>
      <c r="D8" s="9">
        <v>1632.93</v>
      </c>
    </row>
    <row r="9" spans="1:4" x14ac:dyDescent="0.15">
      <c r="A9" s="9">
        <v>36.6</v>
      </c>
      <c r="B9" s="9">
        <v>1397.8</v>
      </c>
      <c r="C9" s="9">
        <v>238.55</v>
      </c>
      <c r="D9" s="9">
        <v>1594.28</v>
      </c>
    </row>
    <row r="10" spans="1:4" x14ac:dyDescent="0.15">
      <c r="A10" s="9">
        <v>39.799999999999997</v>
      </c>
      <c r="B10" s="9">
        <v>1477.2</v>
      </c>
      <c r="C10" s="9">
        <v>87.85</v>
      </c>
      <c r="D10" s="9">
        <v>2005.45</v>
      </c>
    </row>
    <row r="11" spans="1:4" x14ac:dyDescent="0.15">
      <c r="A11" s="9">
        <v>36.1</v>
      </c>
      <c r="B11" s="9">
        <v>1517.2</v>
      </c>
      <c r="C11" s="9">
        <v>316</v>
      </c>
      <c r="D11" s="9">
        <v>1410.15</v>
      </c>
    </row>
    <row r="12" spans="1:4" x14ac:dyDescent="0.15">
      <c r="A12" s="9">
        <v>34.200000000000003</v>
      </c>
      <c r="B12" s="9">
        <v>1410</v>
      </c>
      <c r="C12" s="9">
        <v>503.73</v>
      </c>
      <c r="D12" s="9">
        <v>1318.59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一次多项式</vt:lpstr>
      <vt:lpstr>二次多项式</vt:lpstr>
      <vt:lpstr>三次多项式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HBSD</dc:creator>
  <cp:lastModifiedBy>405</cp:lastModifiedBy>
  <dcterms:created xsi:type="dcterms:W3CDTF">2019-11-11T23:56:47Z</dcterms:created>
  <dcterms:modified xsi:type="dcterms:W3CDTF">2019-11-12T04:01:39Z</dcterms:modified>
</cp:coreProperties>
</file>