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40" windowHeight="107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5" i="1" l="1"/>
  <c r="D10" i="1"/>
  <c r="L11" i="1" s="1"/>
  <c r="D9" i="1"/>
  <c r="I9" i="1" l="1"/>
  <c r="J9" i="1"/>
  <c r="K9" i="1"/>
  <c r="L9" i="1"/>
  <c r="I11" i="1"/>
  <c r="J11" i="1"/>
  <c r="K11" i="1"/>
  <c r="J12" i="1" l="1"/>
  <c r="J10" i="1"/>
  <c r="S15" i="1" l="1"/>
</calcChain>
</file>

<file path=xl/sharedStrings.xml><?xml version="1.0" encoding="utf-8"?>
<sst xmlns="http://schemas.openxmlformats.org/spreadsheetml/2006/main" count="40" uniqueCount="37">
  <si>
    <t>习题：为判别飞云江河两个河段的泥沙颗粒组成有无显著不同，分别在两段的几个点进行采样分析，试根据分析资料确定是否差异显著。</t>
  </si>
  <si>
    <t>河段</t>
  </si>
  <si>
    <t>河段S</t>
  </si>
  <si>
    <t>河段T</t>
  </si>
  <si>
    <t>站名</t>
  </si>
  <si>
    <t>S1</t>
  </si>
  <si>
    <t>S2</t>
  </si>
  <si>
    <t>S3</t>
  </si>
  <si>
    <t>S4</t>
  </si>
  <si>
    <t>T1</t>
  </si>
  <si>
    <t>T3</t>
  </si>
  <si>
    <t>T4</t>
  </si>
  <si>
    <t>颗粒粒径</t>
  </si>
  <si>
    <t>Xs</t>
    <phoneticPr fontId="2" type="noConversion"/>
  </si>
  <si>
    <t>Xt</t>
    <phoneticPr fontId="2" type="noConversion"/>
  </si>
  <si>
    <t>自由度Sf：</t>
    <phoneticPr fontId="2" type="noConversion"/>
  </si>
  <si>
    <t>自由度Tf：</t>
    <phoneticPr fontId="2" type="noConversion"/>
  </si>
  <si>
    <t>平均值：</t>
    <phoneticPr fontId="2" type="noConversion"/>
  </si>
  <si>
    <t>假设：</t>
    <phoneticPr fontId="2" type="noConversion"/>
  </si>
  <si>
    <t>Xs = Xt</t>
    <phoneticPr fontId="2" type="noConversion"/>
  </si>
  <si>
    <t>t</t>
    <phoneticPr fontId="2" type="noConversion"/>
  </si>
  <si>
    <t>ns</t>
    <phoneticPr fontId="2" type="noConversion"/>
  </si>
  <si>
    <t>nt</t>
    <phoneticPr fontId="2" type="noConversion"/>
  </si>
  <si>
    <t>|t|</t>
    <phoneticPr fontId="2" type="noConversion"/>
  </si>
  <si>
    <t>自由度</t>
    <phoneticPr fontId="2" type="noConversion"/>
  </si>
  <si>
    <t>a</t>
    <phoneticPr fontId="2" type="noConversion"/>
  </si>
  <si>
    <t>&gt;</t>
    <phoneticPr fontId="2" type="noConversion"/>
  </si>
  <si>
    <t>拒绝假设</t>
    <phoneticPr fontId="2" type="noConversion"/>
  </si>
  <si>
    <t>有明显差异</t>
    <phoneticPr fontId="2" type="noConversion"/>
  </si>
  <si>
    <t>&lt;</t>
    <phoneticPr fontId="2" type="noConversion"/>
  </si>
  <si>
    <t>接受假设</t>
    <phoneticPr fontId="2" type="noConversion"/>
  </si>
  <si>
    <t>无明显差异</t>
    <phoneticPr fontId="2" type="noConversion"/>
  </si>
  <si>
    <t>Ss²</t>
    <phoneticPr fontId="2" type="noConversion"/>
  </si>
  <si>
    <t>St²</t>
    <phoneticPr fontId="2" type="noConversion"/>
  </si>
  <si>
    <t>u</t>
    <phoneticPr fontId="2" type="noConversion"/>
  </si>
  <si>
    <t>a=0.1</t>
    <phoneticPr fontId="2" type="noConversion"/>
  </si>
  <si>
    <t>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</si>
</sst>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7"/>
  <sheetViews>
    <sheetView tabSelected="1" workbookViewId="0">
      <selection activeCell="R21" sqref="R21"/>
    </sheetView>
  </sheetViews>
  <sheetFormatPr defaultColWidth="8.75" defaultRowHeight="13.5" x14ac:dyDescent="0.15"/>
  <cols>
    <col min="3" max="3" width="11.125" bestFit="1" customWidth="1"/>
    <col min="4" max="4" width="13.875" bestFit="1" customWidth="1"/>
    <col min="6" max="6" width="10" bestFit="1" customWidth="1"/>
    <col min="8" max="8" width="9" bestFit="1" customWidth="1"/>
    <col min="9" max="12" width="12.75" bestFit="1" customWidth="1"/>
    <col min="14" max="14" width="9.5" bestFit="1" customWidth="1"/>
  </cols>
  <sheetData>
    <row r="2" spans="3:21" ht="60.95" customHeight="1" x14ac:dyDescent="0.15">
      <c r="C2" s="9" t="s">
        <v>0</v>
      </c>
      <c r="D2" s="9"/>
      <c r="E2" s="9"/>
      <c r="F2" s="9"/>
      <c r="G2" s="9"/>
      <c r="H2" s="9"/>
      <c r="I2" s="9"/>
      <c r="J2" s="9"/>
      <c r="K2" s="9"/>
      <c r="L2" s="6"/>
      <c r="M2" s="6"/>
      <c r="N2" s="6"/>
    </row>
    <row r="3" spans="3:21" x14ac:dyDescent="0.15">
      <c r="C3" s="1" t="s">
        <v>1</v>
      </c>
      <c r="D3" s="10" t="s">
        <v>2</v>
      </c>
      <c r="E3" s="10"/>
      <c r="F3" s="10"/>
      <c r="G3" s="10"/>
      <c r="H3" s="10" t="s">
        <v>3</v>
      </c>
      <c r="I3" s="10"/>
      <c r="J3" s="10"/>
      <c r="K3" s="11"/>
    </row>
    <row r="4" spans="3:21" x14ac:dyDescent="0.15">
      <c r="C4" s="2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9</v>
      </c>
      <c r="J4" s="3" t="s">
        <v>10</v>
      </c>
      <c r="K4" s="7" t="s">
        <v>11</v>
      </c>
    </row>
    <row r="5" spans="3:21" x14ac:dyDescent="0.15">
      <c r="C5" s="4" t="s">
        <v>12</v>
      </c>
      <c r="D5" s="5">
        <v>4.1000000000000003E-3</v>
      </c>
      <c r="E5" s="5">
        <v>6.1999999999999998E-3</v>
      </c>
      <c r="F5" s="5">
        <v>5.4000000000000003E-3</v>
      </c>
      <c r="G5" s="5">
        <v>7.0000000000000001E-3</v>
      </c>
      <c r="H5" s="5">
        <v>6.0000000000000001E-3</v>
      </c>
      <c r="I5" s="5">
        <v>8.0000000000000002E-3</v>
      </c>
      <c r="J5" s="5">
        <v>1.03E-2</v>
      </c>
      <c r="K5" s="8">
        <v>0.01</v>
      </c>
    </row>
    <row r="7" spans="3:21" x14ac:dyDescent="0.15">
      <c r="C7" t="s">
        <v>18</v>
      </c>
      <c r="D7" t="s">
        <v>19</v>
      </c>
    </row>
    <row r="8" spans="3:21" x14ac:dyDescent="0.15">
      <c r="C8" t="s">
        <v>17</v>
      </c>
    </row>
    <row r="9" spans="3:21" x14ac:dyDescent="0.15">
      <c r="C9" t="s">
        <v>13</v>
      </c>
      <c r="D9">
        <f>AVERAGE(D5:G5)</f>
        <v>5.6749999999999995E-3</v>
      </c>
      <c r="F9" t="s">
        <v>21</v>
      </c>
      <c r="G9">
        <v>4</v>
      </c>
      <c r="I9">
        <f>POWER(D5-$D$9,2)</f>
        <v>2.4806249999999971E-6</v>
      </c>
      <c r="J9">
        <f>POWER(E5-$D$9,2)</f>
        <v>2.7562500000000033E-7</v>
      </c>
      <c r="K9">
        <f>POWER(F5-$D$9,2)</f>
        <v>7.5624999999999567E-8</v>
      </c>
      <c r="L9">
        <f>POWER(G5-$D$9,2)</f>
        <v>1.7556250000000017E-6</v>
      </c>
    </row>
    <row r="10" spans="3:21" x14ac:dyDescent="0.15">
      <c r="C10" t="s">
        <v>14</v>
      </c>
      <c r="D10">
        <f>AVERAGE(H5:K5)</f>
        <v>8.575000000000001E-3</v>
      </c>
      <c r="F10" t="s">
        <v>22</v>
      </c>
      <c r="G10">
        <v>4</v>
      </c>
      <c r="I10" t="s">
        <v>32</v>
      </c>
      <c r="J10">
        <f>SUM(I9:L9)/3</f>
        <v>1.5291666666666663E-6</v>
      </c>
    </row>
    <row r="11" spans="3:21" x14ac:dyDescent="0.15">
      <c r="I11">
        <f>POWER(H5-$D$10,2)</f>
        <v>6.6306250000000048E-6</v>
      </c>
      <c r="J11">
        <f>POWER(I5-$D$10,2)</f>
        <v>3.3062500000000096E-7</v>
      </c>
      <c r="K11">
        <f>POWER(J5-$D$10,2)</f>
        <v>2.975624999999997E-6</v>
      </c>
      <c r="L11">
        <f>POWER(K5-$D$10,2)</f>
        <v>2.0306249999999976E-6</v>
      </c>
    </row>
    <row r="12" spans="3:21" x14ac:dyDescent="0.15">
      <c r="C12" t="s">
        <v>15</v>
      </c>
      <c r="D12">
        <v>3</v>
      </c>
      <c r="I12" t="s">
        <v>33</v>
      </c>
      <c r="J12">
        <f>SUM(I11:L11)/3</f>
        <v>3.9891666666666664E-6</v>
      </c>
    </row>
    <row r="13" spans="3:21" x14ac:dyDescent="0.15">
      <c r="C13" t="s">
        <v>16</v>
      </c>
      <c r="D13">
        <v>3</v>
      </c>
    </row>
    <row r="15" spans="3:21" x14ac:dyDescent="0.15">
      <c r="C15" t="s">
        <v>20</v>
      </c>
      <c r="D15">
        <f>(D9-D10)/(SQRT((4*J10+4*J12)/(4+4-2))*SQRT(1/4+1/4))</f>
        <v>-2.1382311892179131</v>
      </c>
      <c r="R15" t="s">
        <v>34</v>
      </c>
      <c r="S15">
        <f>(D9-D10)/(SQRT((4*J10+4*J12)/(4+4))*SQRT(1/4+1/4))</f>
        <v>-2.4690167053692313</v>
      </c>
    </row>
    <row r="16" spans="3:21" x14ac:dyDescent="0.15">
      <c r="U16" t="s">
        <v>35</v>
      </c>
    </row>
    <row r="17" spans="3:21" x14ac:dyDescent="0.15">
      <c r="S17">
        <v>2.46901670536923</v>
      </c>
      <c r="T17" t="s">
        <v>36</v>
      </c>
      <c r="U17">
        <v>1.644854</v>
      </c>
    </row>
    <row r="18" spans="3:21" x14ac:dyDescent="0.15">
      <c r="C18" t="s">
        <v>24</v>
      </c>
      <c r="D18">
        <v>6</v>
      </c>
    </row>
    <row r="20" spans="3:21" x14ac:dyDescent="0.15">
      <c r="C20" t="s">
        <v>25</v>
      </c>
      <c r="F20">
        <v>0.1</v>
      </c>
    </row>
    <row r="21" spans="3:21" x14ac:dyDescent="0.15">
      <c r="C21" t="s">
        <v>23</v>
      </c>
      <c r="D21">
        <v>2.1382311892179131</v>
      </c>
      <c r="E21" t="s">
        <v>26</v>
      </c>
      <c r="F21">
        <v>1.9430000000000001</v>
      </c>
      <c r="H21" t="s">
        <v>27</v>
      </c>
      <c r="I21" t="s">
        <v>28</v>
      </c>
    </row>
    <row r="36" spans="7:13" x14ac:dyDescent="0.15">
      <c r="G36" t="s">
        <v>25</v>
      </c>
      <c r="J36">
        <v>0.05</v>
      </c>
    </row>
    <row r="37" spans="7:13" x14ac:dyDescent="0.15">
      <c r="G37" t="s">
        <v>23</v>
      </c>
      <c r="H37">
        <v>2.1382311892179131</v>
      </c>
      <c r="I37" t="s">
        <v>29</v>
      </c>
      <c r="J37">
        <v>2.7759999999999998</v>
      </c>
      <c r="L37" t="s">
        <v>30</v>
      </c>
      <c r="M37" t="s">
        <v>31</v>
      </c>
    </row>
  </sheetData>
  <mergeCells count="3">
    <mergeCell ref="C2:K2"/>
    <mergeCell ref="D3:G3"/>
    <mergeCell ref="H3:K3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405</cp:lastModifiedBy>
  <dcterms:created xsi:type="dcterms:W3CDTF">2019-10-14T23:15:02Z</dcterms:created>
  <dcterms:modified xsi:type="dcterms:W3CDTF">2019-10-15T02:42:04Z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