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通过SPSS和R的计量地理的分析\"/>
    </mc:Choice>
  </mc:AlternateContent>
  <xr:revisionPtr revIDLastSave="0" documentId="13_ncr:1_{E83930F9-4E0A-4E34-9351-51CFDE57CF6E}" xr6:coauthVersionLast="36" xr6:coauthVersionMax="36" xr10:uidLastSave="{00000000-0000-0000-0000-000000000000}"/>
  <bookViews>
    <workbookView xWindow="0" yWindow="0" windowWidth="21570" windowHeight="8340" xr2:uid="{B2B68905-2385-49D2-A4AF-C1053F9E14B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C4" i="1"/>
  <c r="B3" i="1"/>
  <c r="C3" i="1" s="1"/>
  <c r="B2" i="1"/>
  <c r="C2" i="1" s="1"/>
</calcChain>
</file>

<file path=xl/sharedStrings.xml><?xml version="1.0" encoding="utf-8"?>
<sst xmlns="http://schemas.openxmlformats.org/spreadsheetml/2006/main" count="36" uniqueCount="26">
  <si>
    <t>旅客周转量</t>
  </si>
  <si>
    <t>第一主成分</t>
    <phoneticPr fontId="1" type="noConversion"/>
  </si>
  <si>
    <t>第二主成分</t>
    <phoneticPr fontId="1" type="noConversion"/>
  </si>
  <si>
    <t>特征值</t>
    <phoneticPr fontId="1" type="noConversion"/>
  </si>
  <si>
    <t>贡献率</t>
    <phoneticPr fontId="1" type="noConversion"/>
  </si>
  <si>
    <t>累计</t>
    <phoneticPr fontId="1" type="noConversion"/>
  </si>
  <si>
    <t/>
  </si>
  <si>
    <t>元件</t>
  </si>
  <si>
    <t>1</t>
  </si>
  <si>
    <t>2</t>
  </si>
  <si>
    <t>GDP</t>
  </si>
  <si>
    <t>工业增长值</t>
  </si>
  <si>
    <t>全社会固定资产投资</t>
  </si>
  <si>
    <t>职工平均工资</t>
  </si>
  <si>
    <t>城镇居民消费性支出</t>
  </si>
  <si>
    <t>农村居民消费性支出</t>
  </si>
  <si>
    <t>居民消费价格指数</t>
  </si>
  <si>
    <t>商品零售价格指数</t>
  </si>
  <si>
    <t>货物周转量</t>
  </si>
  <si>
    <t>擷取方法：主體元件分析。</t>
  </si>
  <si>
    <t>a. 擷取 2 個元件。</t>
  </si>
  <si>
    <r>
      <t>元件矩陣</t>
    </r>
    <r>
      <rPr>
        <b/>
        <vertAlign val="superscript"/>
        <sz val="9"/>
        <color indexed="8"/>
        <rFont val="PMingLiU"/>
        <family val="1"/>
        <charset val="136"/>
      </rPr>
      <t>a</t>
    </r>
  </si>
  <si>
    <t>A1</t>
    <phoneticPr fontId="1" type="noConversion"/>
  </si>
  <si>
    <t>A2</t>
    <phoneticPr fontId="1" type="noConversion"/>
  </si>
  <si>
    <t>U1</t>
    <phoneticPr fontId="1" type="noConversion"/>
  </si>
  <si>
    <t>U2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</si>
</sst>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####.000"/>
    <numFmt numFmtId="181" formatCode="0.0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vertAlign val="superscript"/>
      <sz val="9"/>
      <color indexed="8"/>
      <name val="PMingLiU"/>
      <family val="1"/>
      <charset val="136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9">
    <xf numFmtId="0" fontId="0" fillId="0" borderId="0" xfId="0">
      <alignment vertical="center"/>
    </xf>
    <xf numFmtId="0" fontId="4" fillId="0" borderId="0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wrapText="1"/>
    </xf>
    <xf numFmtId="0" fontId="5" fillId="0" borderId="3" xfId="1" applyFont="1" applyBorder="1" applyAlignment="1">
      <alignment horizontal="center" wrapText="1"/>
    </xf>
    <xf numFmtId="0" fontId="5" fillId="0" borderId="4" xfId="1" applyFont="1" applyBorder="1" applyAlignment="1">
      <alignment horizontal="left" wrapText="1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1" xfId="1" applyFont="1" applyBorder="1" applyAlignment="1">
      <alignment horizontal="left" vertical="top" wrapText="1"/>
    </xf>
    <xf numFmtId="180" fontId="5" fillId="0" borderId="7" xfId="1" applyNumberFormat="1" applyFont="1" applyBorder="1" applyAlignment="1">
      <alignment horizontal="right" vertical="center"/>
    </xf>
    <xf numFmtId="180" fontId="5" fillId="0" borderId="8" xfId="1" applyNumberFormat="1" applyFont="1" applyBorder="1" applyAlignment="1">
      <alignment horizontal="right" vertical="center"/>
    </xf>
    <xf numFmtId="0" fontId="5" fillId="0" borderId="9" xfId="1" applyFont="1" applyBorder="1" applyAlignment="1">
      <alignment horizontal="left" vertical="top" wrapText="1"/>
    </xf>
    <xf numFmtId="180" fontId="5" fillId="0" borderId="10" xfId="1" applyNumberFormat="1" applyFont="1" applyBorder="1" applyAlignment="1">
      <alignment horizontal="right" vertical="center"/>
    </xf>
    <xf numFmtId="180" fontId="5" fillId="0" borderId="11" xfId="1" applyNumberFormat="1" applyFont="1" applyBorder="1" applyAlignment="1">
      <alignment horizontal="right" vertical="center"/>
    </xf>
    <xf numFmtId="0" fontId="5" fillId="0" borderId="4" xfId="1" applyFont="1" applyBorder="1" applyAlignment="1">
      <alignment horizontal="left" vertical="top" wrapText="1"/>
    </xf>
    <xf numFmtId="180" fontId="5" fillId="0" borderId="12" xfId="1" applyNumberFormat="1" applyFont="1" applyBorder="1" applyAlignment="1">
      <alignment horizontal="right" vertical="center"/>
    </xf>
    <xf numFmtId="180" fontId="5" fillId="0" borderId="13" xfId="1" applyNumberFormat="1" applyFont="1" applyBorder="1" applyAlignment="1">
      <alignment horizontal="right" vertical="center"/>
    </xf>
    <xf numFmtId="0" fontId="5" fillId="0" borderId="0" xfId="1" applyFont="1" applyBorder="1" applyAlignment="1">
      <alignment horizontal="left" vertical="top" wrapText="1"/>
    </xf>
    <xf numFmtId="181" fontId="0" fillId="0" borderId="0" xfId="0" applyNumberFormat="1">
      <alignment vertical="center"/>
    </xf>
  </cellXfs>
  <cellStyles count="2">
    <cellStyle name="常规" xfId="0" builtinId="0"/>
    <cellStyle name="常规_Sheet1" xfId="1" xr:uid="{34E2285C-085F-46EF-B402-2B646597BF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CC230-A0FB-4A8A-B0C2-78381C1B749F}">
  <dimension ref="A1:I21"/>
  <sheetViews>
    <sheetView tabSelected="1" workbookViewId="0">
      <selection activeCell="I10" sqref="I10"/>
    </sheetView>
  </sheetViews>
  <sheetFormatPr defaultRowHeight="14.25" x14ac:dyDescent="0.2"/>
  <cols>
    <col min="5" max="5" width="19.25" bestFit="1" customWidth="1"/>
  </cols>
  <sheetData>
    <row r="1" spans="1:9" x14ac:dyDescent="0.2">
      <c r="B1" t="s">
        <v>3</v>
      </c>
      <c r="C1" t="s">
        <v>4</v>
      </c>
      <c r="E1" s="18"/>
      <c r="F1" s="18" t="s">
        <v>22</v>
      </c>
      <c r="G1" s="18" t="s">
        <v>23</v>
      </c>
      <c r="H1" s="18" t="s">
        <v>24</v>
      </c>
      <c r="I1" s="18" t="s">
        <v>25</v>
      </c>
    </row>
    <row r="2" spans="1:9" x14ac:dyDescent="0.2">
      <c r="A2" t="s">
        <v>1</v>
      </c>
      <c r="B2">
        <f>4.656</f>
        <v>4.6559999999999997</v>
      </c>
      <c r="C2">
        <f>B2*10</f>
        <v>46.559999999999995</v>
      </c>
      <c r="E2" s="18" t="s">
        <v>10</v>
      </c>
      <c r="F2" s="18">
        <v>0.77001923962756191</v>
      </c>
      <c r="G2" s="18">
        <v>0.61995323537954838</v>
      </c>
      <c r="H2" s="18">
        <f>F2/SQRT($B$2)</f>
        <v>0.35685771533500149</v>
      </c>
      <c r="I2" s="18">
        <f>G2/SQRT($B$3)</f>
        <v>0.33641479723731932</v>
      </c>
    </row>
    <row r="3" spans="1:9" x14ac:dyDescent="0.2">
      <c r="A3" t="s">
        <v>2</v>
      </c>
      <c r="B3">
        <f>3.396</f>
        <v>3.3959999999999999</v>
      </c>
      <c r="C3">
        <f t="shared" ref="C3" si="0">B3*10</f>
        <v>33.96</v>
      </c>
      <c r="E3" s="18" t="s">
        <v>11</v>
      </c>
      <c r="F3" s="18">
        <v>0.82460560463428767</v>
      </c>
      <c r="G3" s="18">
        <v>0.49701216168859902</v>
      </c>
      <c r="H3" s="18">
        <f t="shared" ref="H3:H11" si="1">F3/SQRT($B$2)</f>
        <v>0.38215522025729975</v>
      </c>
      <c r="I3" s="18">
        <f t="shared" ref="I3:I11" si="2">G3/SQRT($B$3)</f>
        <v>0.26970138400291932</v>
      </c>
    </row>
    <row r="4" spans="1:9" x14ac:dyDescent="0.2">
      <c r="A4" t="s">
        <v>5</v>
      </c>
      <c r="C4">
        <f>80.511</f>
        <v>80.510999999999996</v>
      </c>
      <c r="E4" s="18" t="s">
        <v>12</v>
      </c>
      <c r="F4" s="18">
        <v>0.79811443219821976</v>
      </c>
      <c r="G4" s="18">
        <v>0.54338198318933129</v>
      </c>
      <c r="H4" s="18">
        <f t="shared" si="1"/>
        <v>0.36987815134061502</v>
      </c>
      <c r="I4" s="18">
        <f t="shared" si="2"/>
        <v>0.2948637562720941</v>
      </c>
    </row>
    <row r="5" spans="1:9" x14ac:dyDescent="0.2">
      <c r="E5" s="18" t="s">
        <v>13</v>
      </c>
      <c r="F5" s="18">
        <v>0.67671145837439273</v>
      </c>
      <c r="G5" s="18">
        <v>-0.59562269737682072</v>
      </c>
      <c r="H5" s="18">
        <f t="shared" si="1"/>
        <v>0.3136151573216599</v>
      </c>
      <c r="I5" s="18">
        <f t="shared" si="2"/>
        <v>-0.32321194169636647</v>
      </c>
    </row>
    <row r="6" spans="1:9" x14ac:dyDescent="0.2">
      <c r="E6" s="18" t="s">
        <v>14</v>
      </c>
      <c r="F6" s="18">
        <v>0.8201608518591017</v>
      </c>
      <c r="G6" s="18">
        <v>-0.42173552120898106</v>
      </c>
      <c r="H6" s="18">
        <f t="shared" si="1"/>
        <v>0.38009534403739004</v>
      </c>
      <c r="I6" s="18">
        <f t="shared" si="2"/>
        <v>-0.22885285818120427</v>
      </c>
    </row>
    <row r="7" spans="1:9" ht="15" thickBot="1" x14ac:dyDescent="0.25">
      <c r="A7" s="1" t="s">
        <v>21</v>
      </c>
      <c r="B7" s="1"/>
      <c r="C7" s="1"/>
      <c r="E7" s="18" t="s">
        <v>15</v>
      </c>
      <c r="F7" s="18">
        <v>0.83421803441234599</v>
      </c>
      <c r="G7" s="18">
        <v>-0.27154765980005596</v>
      </c>
      <c r="H7" s="18">
        <f t="shared" si="1"/>
        <v>0.38661000470018608</v>
      </c>
      <c r="I7" s="18">
        <f t="shared" si="2"/>
        <v>-0.14735409979105341</v>
      </c>
    </row>
    <row r="8" spans="1:9" ht="15" thickTop="1" x14ac:dyDescent="0.15">
      <c r="A8" s="2" t="s">
        <v>6</v>
      </c>
      <c r="B8" s="3" t="s">
        <v>7</v>
      </c>
      <c r="C8" s="4"/>
      <c r="E8" s="18" t="s">
        <v>16</v>
      </c>
      <c r="F8" s="18">
        <v>-0.40180890045975598</v>
      </c>
      <c r="G8" s="18">
        <v>0.76118528467527546</v>
      </c>
      <c r="H8" s="18">
        <f t="shared" si="1"/>
        <v>-0.1862143162665531</v>
      </c>
      <c r="I8" s="18">
        <f t="shared" si="2"/>
        <v>0.41305372500764531</v>
      </c>
    </row>
    <row r="9" spans="1:9" ht="15" thickBot="1" x14ac:dyDescent="0.2">
      <c r="A9" s="5"/>
      <c r="B9" s="6" t="s">
        <v>8</v>
      </c>
      <c r="C9" s="7" t="s">
        <v>9</v>
      </c>
      <c r="E9" s="18" t="s">
        <v>17</v>
      </c>
      <c r="F9" s="18">
        <v>-0.39068146633488904</v>
      </c>
      <c r="G9" s="18">
        <v>0.79451572700726203</v>
      </c>
      <c r="H9" s="18">
        <f t="shared" si="1"/>
        <v>-0.18105741821130272</v>
      </c>
      <c r="I9" s="18">
        <f t="shared" si="2"/>
        <v>0.4311403376084823</v>
      </c>
    </row>
    <row r="10" spans="1:9" ht="15" thickTop="1" x14ac:dyDescent="0.2">
      <c r="A10" s="8" t="s">
        <v>10</v>
      </c>
      <c r="B10" s="9">
        <v>0.77001923962756191</v>
      </c>
      <c r="C10" s="10">
        <v>0.61995323537954838</v>
      </c>
      <c r="E10" s="18" t="s">
        <v>18</v>
      </c>
      <c r="F10" s="18">
        <v>0.64108107955815652</v>
      </c>
      <c r="G10" s="18">
        <v>-0.12643817015913761</v>
      </c>
      <c r="H10" s="18">
        <f t="shared" si="1"/>
        <v>0.29710261461294446</v>
      </c>
      <c r="I10" s="18">
        <f t="shared" si="2"/>
        <v>-6.8611096691999232E-2</v>
      </c>
    </row>
    <row r="11" spans="1:9" x14ac:dyDescent="0.2">
      <c r="A11" s="11" t="s">
        <v>11</v>
      </c>
      <c r="B11" s="12">
        <v>0.82460560463428767</v>
      </c>
      <c r="C11" s="13">
        <v>0.49701216168859902</v>
      </c>
      <c r="E11" s="18" t="s">
        <v>0</v>
      </c>
      <c r="F11" s="18">
        <v>0.44109527102957785</v>
      </c>
      <c r="G11" s="18">
        <v>0.79778773612683018</v>
      </c>
      <c r="H11" s="18">
        <f t="shared" si="1"/>
        <v>0.20442119178843202</v>
      </c>
      <c r="I11" s="18">
        <f t="shared" si="2"/>
        <v>0.43291587844237162</v>
      </c>
    </row>
    <row r="12" spans="1:9" ht="22.5" x14ac:dyDescent="0.2">
      <c r="A12" s="11" t="s">
        <v>12</v>
      </c>
      <c r="B12" s="12">
        <v>0.79811443219821976</v>
      </c>
      <c r="C12" s="13">
        <v>0.54338198318933129</v>
      </c>
    </row>
    <row r="13" spans="1:9" ht="22.5" x14ac:dyDescent="0.2">
      <c r="A13" s="11" t="s">
        <v>13</v>
      </c>
      <c r="B13" s="12">
        <v>0.67671145837439273</v>
      </c>
      <c r="C13" s="13">
        <v>-0.59562269737682072</v>
      </c>
    </row>
    <row r="14" spans="1:9" ht="22.5" x14ac:dyDescent="0.2">
      <c r="A14" s="11" t="s">
        <v>14</v>
      </c>
      <c r="B14" s="12">
        <v>0.8201608518591017</v>
      </c>
      <c r="C14" s="13">
        <v>-0.42173552120898106</v>
      </c>
    </row>
    <row r="15" spans="1:9" ht="22.5" x14ac:dyDescent="0.2">
      <c r="A15" s="11" t="s">
        <v>15</v>
      </c>
      <c r="B15" s="12">
        <v>0.83421803441234599</v>
      </c>
      <c r="C15" s="13">
        <v>-0.27154765980005596</v>
      </c>
    </row>
    <row r="16" spans="1:9" ht="22.5" x14ac:dyDescent="0.2">
      <c r="A16" s="11" t="s">
        <v>16</v>
      </c>
      <c r="B16" s="12">
        <v>-0.40180890045975598</v>
      </c>
      <c r="C16" s="13">
        <v>0.76118528467527546</v>
      </c>
    </row>
    <row r="17" spans="1:3" ht="22.5" x14ac:dyDescent="0.2">
      <c r="A17" s="11" t="s">
        <v>17</v>
      </c>
      <c r="B17" s="12">
        <v>-0.39068146633488904</v>
      </c>
      <c r="C17" s="13">
        <v>0.79451572700726203</v>
      </c>
    </row>
    <row r="18" spans="1:3" x14ac:dyDescent="0.2">
      <c r="A18" s="11" t="s">
        <v>18</v>
      </c>
      <c r="B18" s="12">
        <v>0.64108107955815652</v>
      </c>
      <c r="C18" s="13">
        <v>-0.12643817015913761</v>
      </c>
    </row>
    <row r="19" spans="1:3" ht="15" thickBot="1" x14ac:dyDescent="0.25">
      <c r="A19" s="14" t="s">
        <v>0</v>
      </c>
      <c r="B19" s="15">
        <v>0.44109527102957785</v>
      </c>
      <c r="C19" s="16">
        <v>0.79778773612683018</v>
      </c>
    </row>
    <row r="20" spans="1:3" ht="15" thickTop="1" x14ac:dyDescent="0.2">
      <c r="A20" s="17" t="s">
        <v>19</v>
      </c>
      <c r="B20" s="17"/>
      <c r="C20" s="17"/>
    </row>
    <row r="21" spans="1:3" x14ac:dyDescent="0.2">
      <c r="A21" s="17" t="s">
        <v>20</v>
      </c>
      <c r="B21" s="17"/>
      <c r="C21" s="17"/>
    </row>
  </sheetData>
  <mergeCells count="5">
    <mergeCell ref="A7:C7"/>
    <mergeCell ref="A8:A9"/>
    <mergeCell ref="B8:C8"/>
    <mergeCell ref="A20:C20"/>
    <mergeCell ref="A21:C2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</dc:creator>
  <cp:lastModifiedBy>GIS</cp:lastModifiedBy>
  <dcterms:created xsi:type="dcterms:W3CDTF">2019-12-11T13:17:35Z</dcterms:created>
  <dcterms:modified xsi:type="dcterms:W3CDTF">2019-12-11T14:15:02Z</dcterms:modified>
</cp:coreProperties>
</file>