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2080" windowHeight="5844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Q6" i="2"/>
  <c r="P6" i="2"/>
  <c r="U9" i="1"/>
  <c r="T9" i="1"/>
  <c r="Q3" i="2"/>
  <c r="R3" i="2" s="1"/>
  <c r="P3" i="2"/>
  <c r="U4" i="1"/>
  <c r="U3" i="1"/>
  <c r="T3" i="1"/>
  <c r="T4" i="1"/>
  <c r="Q2" i="2"/>
  <c r="R2" i="2" s="1"/>
  <c r="S2" i="2" s="1"/>
  <c r="Q4" i="2"/>
  <c r="R4" i="2" s="1"/>
  <c r="Q7" i="2"/>
  <c r="R7" i="2" s="1"/>
  <c r="Q8" i="2"/>
  <c r="R8" i="2" s="1"/>
  <c r="Q5" i="2"/>
  <c r="R5" i="2" s="1"/>
  <c r="P4" i="2"/>
  <c r="P7" i="2"/>
  <c r="P8" i="2"/>
  <c r="P5" i="2"/>
  <c r="P2" i="2"/>
  <c r="U8" i="1"/>
  <c r="U7" i="1"/>
  <c r="U6" i="1"/>
  <c r="U5" i="1"/>
  <c r="U2" i="1"/>
  <c r="T5" i="1"/>
  <c r="T6" i="1"/>
  <c r="T7" i="1"/>
  <c r="T8" i="1"/>
  <c r="T2" i="1"/>
</calcChain>
</file>

<file path=xl/sharedStrings.xml><?xml version="1.0" encoding="utf-8"?>
<sst xmlns="http://schemas.openxmlformats.org/spreadsheetml/2006/main" count="19" uniqueCount="17">
  <si>
    <t>Pulses half a sec</t>
  </si>
  <si>
    <t>TIME FOR 9 LITRES</t>
  </si>
  <si>
    <t>SUM</t>
  </si>
  <si>
    <t>TIME IN SECONDS FOR 9 LITRES</t>
  </si>
  <si>
    <t>MEAN</t>
  </si>
  <si>
    <t>FLOWRATE</t>
  </si>
  <si>
    <t>Pulses</t>
  </si>
  <si>
    <t>mm/h</t>
  </si>
  <si>
    <t>7,8</t>
  </si>
  <si>
    <t>13,14</t>
  </si>
  <si>
    <t>18,19</t>
  </si>
  <si>
    <t>22,23</t>
  </si>
  <si>
    <t>3,4</t>
  </si>
  <si>
    <t>15,16</t>
  </si>
  <si>
    <t>11,12</t>
  </si>
  <si>
    <t>9,10</t>
  </si>
  <si>
    <t>20,19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</si>
</sst>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FLOWRATE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4370909620685965"/>
                  <c:y val="-4.4059863826984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Sheet2!$B$2:$B$8</c:f>
              <c:numCache>
                <c:formatCode>General</c:formatCode>
                <c:ptCount val="7"/>
                <c:pt idx="0">
                  <c:v>22.5</c:v>
                </c:pt>
                <c:pt idx="1">
                  <c:v>19.5</c:v>
                </c:pt>
                <c:pt idx="2">
                  <c:v>18.5</c:v>
                </c:pt>
                <c:pt idx="3">
                  <c:v>15.5</c:v>
                </c:pt>
                <c:pt idx="4">
                  <c:v>13.5</c:v>
                </c:pt>
                <c:pt idx="5">
                  <c:v>11.5</c:v>
                </c:pt>
                <c:pt idx="6">
                  <c:v>9.5</c:v>
                </c:pt>
              </c:numCache>
            </c:numRef>
          </c:xVal>
          <c:yVal>
            <c:numRef>
              <c:f>Sheet2!$R$2:$R$8</c:f>
              <c:numCache>
                <c:formatCode>General</c:formatCode>
                <c:ptCount val="7"/>
                <c:pt idx="0">
                  <c:v>34.926589483215835</c:v>
                </c:pt>
                <c:pt idx="1">
                  <c:v>31.034482758620683</c:v>
                </c:pt>
                <c:pt idx="2">
                  <c:v>28.738690792974982</c:v>
                </c:pt>
                <c:pt idx="3">
                  <c:v>24.77064220183486</c:v>
                </c:pt>
                <c:pt idx="4">
                  <c:v>20.508925180402581</c:v>
                </c:pt>
                <c:pt idx="5">
                  <c:v>18.200202224469162</c:v>
                </c:pt>
                <c:pt idx="6">
                  <c:v>15.319148936170208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9-48D8-A65E-1E8501623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78560"/>
        <c:axId val="791381512"/>
      </c:scatterChart>
      <c:valAx>
        <c:axId val="7913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1512"/>
        <c:crosses val="autoZero"/>
        <c:crossBetween val="midCat"/>
      </c:valAx>
      <c:valAx>
        <c:axId val="7913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70656</xdr:colOff>
      <xdr:row>8</xdr:row>
      <xdr:rowOff>15240</xdr:rowOff>
    </xdr:from>
    <xdr:to>
      <xdr:col>18</xdr:col>
      <xdr:colOff>152399</xdr:colOff>
      <xdr:row>33</xdr:row>
      <xdr:rowOff>29095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77" workbookViewId="0">
      <selection activeCell="U10" sqref="U10"/>
    </sheetView>
  </sheetViews>
  <sheetFormatPr defaultRowHeight="14.4" x14ac:dyDescent="0.3"/>
  <cols>
    <col min="1" max="1" width="16" customWidth="1"/>
  </cols>
  <sheetData>
    <row r="1" spans="1:21" x14ac:dyDescent="0.3">
      <c r="A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t="s">
        <v>2</v>
      </c>
      <c r="U1" t="s">
        <v>4</v>
      </c>
    </row>
    <row r="2" spans="1:21" x14ac:dyDescent="0.3">
      <c r="A2" t="s">
        <v>11</v>
      </c>
      <c r="C2">
        <v>15.01</v>
      </c>
      <c r="D2">
        <v>15.8</v>
      </c>
      <c r="E2">
        <v>15.3</v>
      </c>
      <c r="F2">
        <v>15.3</v>
      </c>
      <c r="G2">
        <v>15.5</v>
      </c>
      <c r="H2">
        <v>15.5</v>
      </c>
      <c r="I2">
        <v>15.6</v>
      </c>
      <c r="J2">
        <v>15.6</v>
      </c>
      <c r="K2">
        <v>15.5</v>
      </c>
      <c r="L2">
        <v>15.5</v>
      </c>
      <c r="T2">
        <f>SUM(C2:S2)</f>
        <v>154.60999999999999</v>
      </c>
      <c r="U2">
        <f>AVERAGE(E2)</f>
        <v>15.3</v>
      </c>
    </row>
    <row r="3" spans="1:21" x14ac:dyDescent="0.3">
      <c r="A3">
        <v>20</v>
      </c>
      <c r="C3">
        <v>16.100000000000001</v>
      </c>
      <c r="D3">
        <v>16.7</v>
      </c>
      <c r="E3">
        <v>16.399999999999999</v>
      </c>
      <c r="F3">
        <v>16.3</v>
      </c>
      <c r="G3">
        <v>16.2</v>
      </c>
      <c r="H3">
        <v>16.600000000000001</v>
      </c>
      <c r="I3">
        <v>16.399999999999999</v>
      </c>
      <c r="T3">
        <f t="shared" ref="T3:T4" si="0">SUM(C3:S3)</f>
        <v>114.70000000000002</v>
      </c>
      <c r="U3">
        <f>AVERAGE(C3:I3)</f>
        <v>16.38571428571429</v>
      </c>
    </row>
    <row r="4" spans="1:21" x14ac:dyDescent="0.3">
      <c r="A4" t="s">
        <v>16</v>
      </c>
      <c r="C4">
        <v>17.3</v>
      </c>
      <c r="D4">
        <v>17.399999999999999</v>
      </c>
      <c r="E4">
        <v>17.5</v>
      </c>
      <c r="F4">
        <v>17.3</v>
      </c>
      <c r="G4">
        <v>17.100000000000001</v>
      </c>
      <c r="H4">
        <v>17.399999999999999</v>
      </c>
      <c r="I4">
        <v>17.7</v>
      </c>
      <c r="J4">
        <v>17.399999999999999</v>
      </c>
      <c r="K4">
        <v>17.5</v>
      </c>
      <c r="L4">
        <v>17.3</v>
      </c>
      <c r="M4">
        <v>17.399999999999999</v>
      </c>
      <c r="N4">
        <v>17.5</v>
      </c>
      <c r="T4">
        <f t="shared" si="0"/>
        <v>208.8</v>
      </c>
      <c r="U4">
        <f>AVERAGE(C4:N4)</f>
        <v>17.400000000000002</v>
      </c>
    </row>
    <row r="5" spans="1:21" x14ac:dyDescent="0.3">
      <c r="A5" t="s">
        <v>10</v>
      </c>
      <c r="C5">
        <v>16.399999999999999</v>
      </c>
      <c r="D5">
        <v>18.8</v>
      </c>
      <c r="E5">
        <v>19</v>
      </c>
      <c r="F5">
        <v>18.7</v>
      </c>
      <c r="G5">
        <v>18.8</v>
      </c>
      <c r="H5">
        <v>18.600000000000001</v>
      </c>
      <c r="I5">
        <v>18.7</v>
      </c>
      <c r="J5">
        <v>18.7</v>
      </c>
      <c r="K5">
        <v>18.399999999999999</v>
      </c>
      <c r="L5">
        <v>18.5</v>
      </c>
      <c r="M5">
        <v>18.3</v>
      </c>
      <c r="N5">
        <v>18.899999999999999</v>
      </c>
      <c r="O5">
        <v>18.8</v>
      </c>
      <c r="P5">
        <v>18.899999999999999</v>
      </c>
      <c r="T5">
        <f t="shared" ref="T5:T9" si="1">SUM(C5:S5)</f>
        <v>259.5</v>
      </c>
      <c r="U5">
        <f>AVERAGE(C5:P5)</f>
        <v>18.535714285714285</v>
      </c>
    </row>
    <row r="6" spans="1:21" x14ac:dyDescent="0.3">
      <c r="A6" t="s">
        <v>14</v>
      </c>
      <c r="B6">
        <v>12</v>
      </c>
      <c r="C6">
        <v>28.7</v>
      </c>
      <c r="D6">
        <v>30</v>
      </c>
      <c r="E6">
        <v>30.8</v>
      </c>
      <c r="F6">
        <v>29.6</v>
      </c>
      <c r="G6">
        <v>29.6</v>
      </c>
      <c r="H6">
        <v>30</v>
      </c>
      <c r="I6">
        <v>29.6</v>
      </c>
      <c r="J6">
        <v>29.8</v>
      </c>
      <c r="K6">
        <v>29.6</v>
      </c>
      <c r="L6">
        <v>29.7</v>
      </c>
      <c r="M6">
        <v>29.6</v>
      </c>
      <c r="N6">
        <v>29.6</v>
      </c>
      <c r="O6">
        <v>29.8</v>
      </c>
      <c r="P6">
        <v>29.8</v>
      </c>
      <c r="T6">
        <f t="shared" si="1"/>
        <v>416.20000000000005</v>
      </c>
      <c r="U6">
        <f>AVERAGE(C6:P6)</f>
        <v>29.728571428571431</v>
      </c>
    </row>
    <row r="7" spans="1:21" x14ac:dyDescent="0.3">
      <c r="A7" t="s">
        <v>15</v>
      </c>
      <c r="B7">
        <v>10</v>
      </c>
      <c r="C7">
        <v>37</v>
      </c>
      <c r="D7">
        <v>35.200000000000003</v>
      </c>
      <c r="E7">
        <v>35.1</v>
      </c>
      <c r="F7">
        <v>35.299999999999997</v>
      </c>
      <c r="G7">
        <v>35.200000000000003</v>
      </c>
      <c r="H7">
        <v>35.4</v>
      </c>
      <c r="I7">
        <v>35.5</v>
      </c>
      <c r="J7">
        <v>35.200000000000003</v>
      </c>
      <c r="K7">
        <v>35.299999999999997</v>
      </c>
      <c r="L7">
        <v>35.200000000000003</v>
      </c>
      <c r="M7">
        <v>35.299999999999997</v>
      </c>
      <c r="N7">
        <v>35.299999999999997</v>
      </c>
      <c r="O7">
        <v>35.4</v>
      </c>
      <c r="T7">
        <f t="shared" si="1"/>
        <v>460.40000000000003</v>
      </c>
      <c r="U7">
        <f>AVERAGE(C7:O7)</f>
        <v>35.415384615384617</v>
      </c>
    </row>
    <row r="8" spans="1:21" x14ac:dyDescent="0.3">
      <c r="A8" t="s">
        <v>13</v>
      </c>
      <c r="B8">
        <v>16</v>
      </c>
      <c r="C8">
        <v>20.6</v>
      </c>
      <c r="D8">
        <v>21.2</v>
      </c>
      <c r="E8">
        <v>21.6</v>
      </c>
      <c r="F8">
        <v>21.5</v>
      </c>
      <c r="G8">
        <v>21.7</v>
      </c>
      <c r="H8">
        <v>21.9</v>
      </c>
      <c r="I8">
        <v>21.8</v>
      </c>
      <c r="J8">
        <v>22</v>
      </c>
      <c r="K8">
        <v>21.9</v>
      </c>
      <c r="L8">
        <v>21.7</v>
      </c>
      <c r="M8">
        <v>21.9</v>
      </c>
      <c r="N8">
        <v>21.8</v>
      </c>
      <c r="O8">
        <v>21.7</v>
      </c>
      <c r="P8">
        <v>21.8</v>
      </c>
      <c r="Q8">
        <v>21.8</v>
      </c>
      <c r="R8">
        <v>21.9</v>
      </c>
      <c r="T8">
        <f t="shared" si="1"/>
        <v>346.8</v>
      </c>
      <c r="U8">
        <f>AVERAGE(C8:R8)</f>
        <v>21.675000000000001</v>
      </c>
    </row>
    <row r="9" spans="1:21" x14ac:dyDescent="0.3">
      <c r="A9" t="s">
        <v>9</v>
      </c>
      <c r="C9">
        <v>26.4</v>
      </c>
      <c r="D9">
        <v>26.2</v>
      </c>
      <c r="E9">
        <v>26.5</v>
      </c>
      <c r="F9">
        <v>26.3</v>
      </c>
      <c r="G9">
        <v>26.3</v>
      </c>
      <c r="H9">
        <v>26.2</v>
      </c>
      <c r="I9">
        <v>26.6</v>
      </c>
      <c r="J9">
        <v>26.5</v>
      </c>
      <c r="K9">
        <v>26.3</v>
      </c>
      <c r="L9">
        <v>26.5</v>
      </c>
      <c r="M9">
        <v>26.3</v>
      </c>
      <c r="N9">
        <v>26.3</v>
      </c>
      <c r="T9">
        <f t="shared" si="1"/>
        <v>316.39999999999998</v>
      </c>
      <c r="U9">
        <f>AVERAGE(C9:O9)</f>
        <v>26.366666666666664</v>
      </c>
    </row>
    <row r="10" spans="1:21" x14ac:dyDescent="0.3">
      <c r="A10" s="2" t="s">
        <v>8</v>
      </c>
    </row>
    <row r="11" spans="1:21" x14ac:dyDescent="0.3">
      <c r="A11" t="s">
        <v>12</v>
      </c>
    </row>
  </sheetData>
  <mergeCells count="1">
    <mergeCell ref="C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abSelected="1" zoomScaleNormal="100" workbookViewId="0">
      <selection activeCell="U16" sqref="U16"/>
    </sheetView>
  </sheetViews>
  <sheetFormatPr defaultRowHeight="14.4" x14ac:dyDescent="0.3"/>
  <cols>
    <col min="18" max="18" width="11.44140625" customWidth="1"/>
  </cols>
  <sheetData>
    <row r="1" spans="2:19" x14ac:dyDescent="0.3">
      <c r="B1" t="s">
        <v>6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t="s">
        <v>2</v>
      </c>
      <c r="Q1" t="s">
        <v>4</v>
      </c>
      <c r="R1" t="s">
        <v>5</v>
      </c>
      <c r="S1" t="s">
        <v>7</v>
      </c>
    </row>
    <row r="2" spans="2:19" x14ac:dyDescent="0.3">
      <c r="B2">
        <v>22.5</v>
      </c>
      <c r="C2">
        <v>15.01</v>
      </c>
      <c r="D2">
        <v>15.8</v>
      </c>
      <c r="E2">
        <v>15.3</v>
      </c>
      <c r="F2">
        <v>15.3</v>
      </c>
      <c r="G2">
        <v>15.5</v>
      </c>
      <c r="H2">
        <v>15.5</v>
      </c>
      <c r="I2">
        <v>15.6</v>
      </c>
      <c r="J2">
        <v>15.6</v>
      </c>
      <c r="K2">
        <v>15.5</v>
      </c>
      <c r="L2">
        <v>15.5</v>
      </c>
      <c r="P2">
        <f>SUM(C2:O2)</f>
        <v>154.60999999999999</v>
      </c>
      <c r="Q2">
        <f>AVERAGE(C2:L2)</f>
        <v>15.460999999999999</v>
      </c>
      <c r="R2">
        <f>(9/Q2)*60</f>
        <v>34.926589483215835</v>
      </c>
      <c r="S2">
        <f>R2*60</f>
        <v>2095.5953689929502</v>
      </c>
    </row>
    <row r="3" spans="2:19" x14ac:dyDescent="0.3">
      <c r="B3">
        <v>19.5</v>
      </c>
      <c r="C3">
        <v>17.3</v>
      </c>
      <c r="D3">
        <v>17.399999999999999</v>
      </c>
      <c r="E3">
        <v>17.5</v>
      </c>
      <c r="F3">
        <v>17.3</v>
      </c>
      <c r="G3">
        <v>17.399999999999999</v>
      </c>
      <c r="H3">
        <v>17.399999999999999</v>
      </c>
      <c r="I3">
        <v>17.5</v>
      </c>
      <c r="J3">
        <v>17.3</v>
      </c>
      <c r="K3">
        <v>17.399999999999999</v>
      </c>
      <c r="L3">
        <v>17.5</v>
      </c>
      <c r="P3">
        <f>SUM(C3:O3)</f>
        <v>174.00000000000003</v>
      </c>
      <c r="Q3">
        <f>AVERAGE(C3:L3)</f>
        <v>17.400000000000002</v>
      </c>
      <c r="R3">
        <f>(9/Q3)*60</f>
        <v>31.034482758620683</v>
      </c>
    </row>
    <row r="4" spans="2:19" x14ac:dyDescent="0.3">
      <c r="B4">
        <v>18.5</v>
      </c>
      <c r="C4">
        <v>18.8</v>
      </c>
      <c r="D4">
        <v>19</v>
      </c>
      <c r="E4">
        <v>18.7</v>
      </c>
      <c r="F4">
        <v>18.8</v>
      </c>
      <c r="G4">
        <v>18.600000000000001</v>
      </c>
      <c r="H4">
        <v>18.7</v>
      </c>
      <c r="I4">
        <v>18.7</v>
      </c>
      <c r="J4">
        <v>18.899999999999999</v>
      </c>
      <c r="K4">
        <v>18.8</v>
      </c>
      <c r="L4">
        <v>18.899999999999999</v>
      </c>
      <c r="P4">
        <f t="shared" ref="P4" si="0">SUM(C4:O4)</f>
        <v>187.90000000000003</v>
      </c>
      <c r="Q4">
        <f t="shared" ref="Q4" si="1">AVERAGE(C4:L4)</f>
        <v>18.790000000000003</v>
      </c>
      <c r="R4">
        <f t="shared" ref="R4" si="2">(9/Q4)*60</f>
        <v>28.738690792974982</v>
      </c>
    </row>
    <row r="5" spans="2:19" x14ac:dyDescent="0.3">
      <c r="B5">
        <v>15.5</v>
      </c>
      <c r="C5">
        <v>21.7</v>
      </c>
      <c r="D5">
        <v>21.9</v>
      </c>
      <c r="E5">
        <v>21.8</v>
      </c>
      <c r="F5">
        <v>21.9</v>
      </c>
      <c r="G5">
        <v>21.7</v>
      </c>
      <c r="H5">
        <v>21.9</v>
      </c>
      <c r="I5">
        <v>21.8</v>
      </c>
      <c r="J5">
        <v>21.7</v>
      </c>
      <c r="K5">
        <v>21.8</v>
      </c>
      <c r="L5">
        <v>21.8</v>
      </c>
      <c r="P5">
        <f>SUM(C5:O5)</f>
        <v>218</v>
      </c>
      <c r="Q5">
        <f>AVERAGE(C5:L5)</f>
        <v>21.8</v>
      </c>
      <c r="R5">
        <f>(9/Q5)*60</f>
        <v>24.77064220183486</v>
      </c>
    </row>
    <row r="6" spans="2:19" x14ac:dyDescent="0.3">
      <c r="B6">
        <v>13.5</v>
      </c>
      <c r="C6">
        <v>26.4</v>
      </c>
      <c r="D6">
        <v>26.2</v>
      </c>
      <c r="E6">
        <v>26.5</v>
      </c>
      <c r="F6">
        <v>26.3</v>
      </c>
      <c r="G6">
        <v>26.3</v>
      </c>
      <c r="H6">
        <v>26.2</v>
      </c>
      <c r="I6">
        <v>26.3</v>
      </c>
      <c r="J6">
        <v>26.5</v>
      </c>
      <c r="K6">
        <v>26.3</v>
      </c>
      <c r="L6">
        <v>26.3</v>
      </c>
      <c r="P6">
        <f>SUM(C6:O6)</f>
        <v>263.3</v>
      </c>
      <c r="Q6">
        <f>AVERAGE(C6:L6)</f>
        <v>26.330000000000002</v>
      </c>
      <c r="R6">
        <f>(9/Q6)*60</f>
        <v>20.508925180402581</v>
      </c>
    </row>
    <row r="7" spans="2:19" x14ac:dyDescent="0.3">
      <c r="B7">
        <v>11.5</v>
      </c>
      <c r="C7">
        <v>29.6</v>
      </c>
      <c r="D7">
        <v>29.6</v>
      </c>
      <c r="E7">
        <v>29.6</v>
      </c>
      <c r="F7">
        <v>29.8</v>
      </c>
      <c r="G7">
        <v>29.6</v>
      </c>
      <c r="H7">
        <v>29.7</v>
      </c>
      <c r="I7">
        <v>29.6</v>
      </c>
      <c r="J7">
        <v>29.6</v>
      </c>
      <c r="K7">
        <v>29.8</v>
      </c>
      <c r="L7">
        <v>29.8</v>
      </c>
      <c r="P7">
        <f>SUM(C7:O7)</f>
        <v>296.7</v>
      </c>
      <c r="Q7">
        <f>AVERAGE(C7:L7)</f>
        <v>29.669999999999998</v>
      </c>
      <c r="R7">
        <f>(9/Q7)*60</f>
        <v>18.200202224469162</v>
      </c>
    </row>
    <row r="8" spans="2:19" x14ac:dyDescent="0.3">
      <c r="B8">
        <v>9.5</v>
      </c>
      <c r="C8">
        <v>35.200000000000003</v>
      </c>
      <c r="D8">
        <v>35.1</v>
      </c>
      <c r="E8">
        <v>35.299999999999997</v>
      </c>
      <c r="F8">
        <v>35.200000000000003</v>
      </c>
      <c r="G8">
        <v>35.4</v>
      </c>
      <c r="H8">
        <v>35.200000000000003</v>
      </c>
      <c r="I8">
        <v>35.299999999999997</v>
      </c>
      <c r="J8">
        <v>35.200000000000003</v>
      </c>
      <c r="K8">
        <v>35.299999999999997</v>
      </c>
      <c r="L8">
        <v>35.299999999999997</v>
      </c>
      <c r="P8">
        <f>SUM(C8:O8)</f>
        <v>352.50000000000006</v>
      </c>
      <c r="Q8">
        <f>AVERAGE(C8:L8)</f>
        <v>35.250000000000007</v>
      </c>
      <c r="R8">
        <f>(9/Q8)*60</f>
        <v>15.319148936170208</v>
      </c>
    </row>
  </sheetData>
  <mergeCells count="1">
    <mergeCell ref="C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2023-09-29T09:28:49Z</dcterms:created>
  <dcterms:modified xsi:type="dcterms:W3CDTF">2023-09-29T18:39:59Z</dcterms:modified>
</cp:coreProperties>
</file>