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a876d500cfc3c8b/Máy tính/swt/SWT301_SU24_PE1_404208/PaperNo_1/All/"/>
    </mc:Choice>
  </mc:AlternateContent>
  <xr:revisionPtr revIDLastSave="249" documentId="11_F523F2FDE4461FA151333353AE1C9CB19B1FAC49" xr6:coauthVersionLast="47" xr6:coauthVersionMax="47" xr10:uidLastSave="{F4AE37DB-F417-4D95-8471-EE7A9C1F7616}"/>
  <bookViews>
    <workbookView xWindow="-120" yWindow="-120" windowWidth="29040" windowHeight="15720" xr2:uid="{00000000-000D-0000-FFFF-FFFF00000000}"/>
  </bookViews>
  <sheets>
    <sheet name="Q1" sheetId="5" r:id="rId1"/>
    <sheet name="Q2" sheetId="1" r:id="rId2"/>
    <sheet name="Q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" l="1"/>
  <c r="E3" i="3"/>
  <c r="E2" i="3"/>
  <c r="D3" i="3"/>
  <c r="D2" i="3"/>
  <c r="E4" i="3" l="1"/>
  <c r="D4" i="3" l="1"/>
  <c r="O6" i="1"/>
  <c r="N6" i="1"/>
  <c r="M6" i="1"/>
  <c r="L6" i="1"/>
  <c r="C6" i="1"/>
  <c r="A6" i="1"/>
  <c r="F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</author>
    <author>Nguyen Hoang Anh</author>
    <author>ANa</author>
  </authors>
  <commentList>
    <comment ref="C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Tom P:</t>
        </r>
        <r>
          <rPr>
            <sz val="9"/>
            <color indexed="81"/>
            <rFont val="Tahoma"/>
            <family val="2"/>
          </rPr>
          <t xml:space="preserve">
Input number line of code</t>
        </r>
      </text>
    </comment>
    <comment ref="A4" authorId="1" shapeId="0" xr:uid="{00000000-0006-0000-0100-000002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2" shapeId="0" xr:uid="{00000000-0006-0000-0100-000003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00000000-0006-0000-02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<sst xmlns="http://schemas.openxmlformats.org/spreadsheetml/2006/main" count="186" uniqueCount="90">
  <si>
    <t>Function Code</t>
  </si>
  <si>
    <t>Function Name</t>
  </si>
  <si>
    <t>Created By</t>
  </si>
  <si>
    <t>Executed By</t>
  </si>
  <si>
    <t>Lines  of code</t>
  </si>
  <si>
    <t>Lack of test cases</t>
  </si>
  <si>
    <t>Test requirement</t>
  </si>
  <si>
    <t>&lt;Brief description about requirements which are tested in this function&gt;</t>
  </si>
  <si>
    <t>Passed</t>
  </si>
  <si>
    <t>Failed</t>
  </si>
  <si>
    <t>Untested</t>
  </si>
  <si>
    <t>N/A/B</t>
  </si>
  <si>
    <t>Total Test Cases</t>
  </si>
  <si>
    <t>UTCID01</t>
  </si>
  <si>
    <t>Condition</t>
  </si>
  <si>
    <t xml:space="preserve">Precondition </t>
  </si>
  <si>
    <t>O</t>
  </si>
  <si>
    <t>Confirm</t>
  </si>
  <si>
    <t>Return</t>
  </si>
  <si>
    <t>Exception</t>
  </si>
  <si>
    <t>Log message</t>
  </si>
  <si>
    <t>Result</t>
  </si>
  <si>
    <t>Type(N : Normal, A : Abnormal, B : Boundary)</t>
  </si>
  <si>
    <t>N</t>
  </si>
  <si>
    <t>Passed/Failed</t>
  </si>
  <si>
    <t>Executed Date</t>
  </si>
  <si>
    <t>Defect ID</t>
  </si>
  <si>
    <t>Module Code</t>
  </si>
  <si>
    <t>Tester</t>
  </si>
  <si>
    <t>ID</t>
  </si>
  <si>
    <t>Test Case Description</t>
  </si>
  <si>
    <t>Pre -Condition</t>
  </si>
  <si>
    <t>Test Case Procedure</t>
  </si>
  <si>
    <t>Expected Output</t>
  </si>
  <si>
    <t>Note</t>
  </si>
  <si>
    <t>Input condition</t>
  </si>
  <si>
    <t>Don't edit the grey cell</t>
  </si>
  <si>
    <t xml:space="preserve">Blue text is sample, needed to be deleted in the answer </t>
  </si>
  <si>
    <t>* Notes:</t>
  </si>
  <si>
    <t>Description</t>
  </si>
  <si>
    <t>Line</t>
  </si>
  <si>
    <t>Issue No</t>
  </si>
  <si>
    <t>null</t>
  </si>
  <si>
    <t>TC001</t>
  </si>
  <si>
    <t>Untest</t>
  </si>
  <si>
    <t>UTCID02</t>
  </si>
  <si>
    <t>UTCID03</t>
  </si>
  <si>
    <t>Detail</t>
  </si>
  <si>
    <t>Test case</t>
  </si>
  <si>
    <t>Test date
(dd/mm/yyyy)</t>
  </si>
  <si>
    <t>Unused Import</t>
  </si>
  <si>
    <t>The import java.util.Scanner; statement is not necessary</t>
  </si>
  <si>
    <t>Logical Issue with Fibonacci Calculation</t>
  </si>
  <si>
    <t>The fibonacci must be tempNthTerm = n1+n2;</t>
  </si>
  <si>
    <t>Variable Declaration Outside Try Block</t>
  </si>
  <si>
    <t xml:space="preserve">The variable n is declared outside the try block, which is fine, but it's not initialized before being used within the try block. </t>
  </si>
  <si>
    <t>Potential InputMismatchException</t>
  </si>
  <si>
    <t>If the user inputs a non-integer value, a runtime InputMismatchException will occur.</t>
  </si>
  <si>
    <t>Input Validation</t>
  </si>
  <si>
    <t>The code does not validate the input for non-positive integers.</t>
  </si>
  <si>
    <t>Lack of Comments and Documentation</t>
  </si>
  <si>
    <t>The code lacks comments explaining the logic, especially around the Fibonacci calculation and loop.</t>
  </si>
  <si>
    <t>fncPersonalIncomeTax</t>
  </si>
  <si>
    <t>Must input 3 parameters: sal,te,nod</t>
  </si>
  <si>
    <t>sal</t>
  </si>
  <si>
    <t>te</t>
  </si>
  <si>
    <t>nod</t>
  </si>
  <si>
    <t>Null pointer exception</t>
  </si>
  <si>
    <t>abc</t>
  </si>
  <si>
    <t>UnExpected argument exception</t>
  </si>
  <si>
    <t>A</t>
  </si>
  <si>
    <t>Test "Age" field</t>
  </si>
  <si>
    <t>User open the calculator</t>
  </si>
  <si>
    <t>1. Enter "Age" field: left blank
2.User choose Male gender.
3. Enter height : 180
4. Enter Weight: 70
5. Click "Calculate" button.</t>
  </si>
  <si>
    <t>Message box: "Please provide an age between 2 and 120".</t>
  </si>
  <si>
    <t>1. Enter "Age" field: 0
2.User choose Male gender.
3. Enter height : 180
4. Enter Weight: 70
5. Click "Calculate" button.</t>
  </si>
  <si>
    <t>Message box: "Input data for Age is out of range!".</t>
  </si>
  <si>
    <t>1. Enter "Age" field: 121
2.User choose Male gender.
3. Enter height : 180
4. Enter Weight: 70
5. Click "Calculate" button.</t>
  </si>
  <si>
    <t>1. Enter "Age" field: "abc"
2.User choose Male gender.
3. Enter height : 180
4. Enter Weight: 70
5. Click "Calculate" button.</t>
  </si>
  <si>
    <t>Test "Height" field</t>
  </si>
  <si>
    <t>Message box: "Please provide an height is a number &gt;0".</t>
  </si>
  <si>
    <t>1. Enter "Age" field: 20
2.User choose Male gender.
3. Enter height : "abc"
4. Enter Weight: 70
5. Click "Calculate" button.</t>
  </si>
  <si>
    <t>Test "Weight" field</t>
  </si>
  <si>
    <t>1. Enter "Age" field: 20
2.User choose Male gender.
3. Enter height : left emty
4. Enter Weight: 70
5. Click "Calculate" button.</t>
  </si>
  <si>
    <t>1. Enter "Age" field: 20
2.User choose Male gender.
3. Enter height : 180
4. Enter Weight:  left emty
5. Click "Calculate" button.</t>
  </si>
  <si>
    <t>1. Enter "Age" field: 20
2.User choose Male gender.
3. Enter height : 180
4. Enter Weight: 'abc'
5. Click "Calculate" button.</t>
  </si>
  <si>
    <t>Test calculate function</t>
  </si>
  <si>
    <t>1. Enter "Age" field: 22
2.User choose Male gender.
3. Enter height : 170
4. Enter Weight: 70
5. Click "Calculate" button.</t>
  </si>
  <si>
    <t>Message box: "BMI for adults = 24.2 kg/m2 Normal".</t>
  </si>
  <si>
    <t>Message box: "BMI for children and tens = 24.2 kg/m2 Normal".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</si>
</sst>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mm/dd"/>
  </numFmts>
  <fonts count="3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8"/>
      <color indexed="17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8"/>
      <color rgb="FFFF0000"/>
      <name val="Tahoma"/>
      <family val="2"/>
    </font>
    <font>
      <b/>
      <sz val="8"/>
      <color indexed="8"/>
      <name val="Times New Roman"/>
      <family val="1"/>
    </font>
    <font>
      <sz val="8"/>
      <color theme="4"/>
      <name val="Tahoma"/>
      <family val="2"/>
    </font>
    <font>
      <i/>
      <sz val="8"/>
      <color theme="4"/>
      <name val="Tahoma"/>
      <family val="2"/>
    </font>
    <font>
      <b/>
      <sz val="8"/>
      <color theme="4"/>
      <name val="Tahoma"/>
      <family val="2"/>
    </font>
    <font>
      <b/>
      <sz val="8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b/>
      <sz val="8"/>
      <color rgb="FF0070C0"/>
      <name val="Tahoma"/>
      <family val="2"/>
    </font>
    <font>
      <sz val="10"/>
      <color theme="1"/>
      <name val="Calibri"/>
      <family val="2"/>
      <scheme val="minor"/>
    </font>
    <font>
      <b/>
      <u/>
      <sz val="10"/>
      <color indexed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70C0"/>
      <name val="Tahoma"/>
      <family val="2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2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</cellStyleXfs>
  <cellXfs count="16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4" fillId="2" borderId="11" xfId="2" applyFont="1" applyFill="1" applyBorder="1" applyAlignment="1">
      <alignment wrapText="1"/>
    </xf>
    <xf numFmtId="0" fontId="4" fillId="2" borderId="16" xfId="2" applyFont="1" applyFill="1" applyBorder="1" applyAlignment="1">
      <alignment wrapText="1"/>
    </xf>
    <xf numFmtId="0" fontId="4" fillId="2" borderId="18" xfId="2" applyFont="1" applyFill="1" applyBorder="1" applyAlignment="1">
      <alignment horizontal="left" wrapText="1"/>
    </xf>
    <xf numFmtId="0" fontId="2" fillId="0" borderId="32" xfId="1" applyFont="1" applyBorder="1"/>
    <xf numFmtId="0" fontId="3" fillId="0" borderId="0" xfId="1" applyFont="1" applyAlignment="1">
      <alignment horizontal="left"/>
    </xf>
    <xf numFmtId="0" fontId="8" fillId="0" borderId="35" xfId="1" applyFont="1" applyBorder="1" applyAlignment="1">
      <alignment horizontal="center"/>
    </xf>
    <xf numFmtId="0" fontId="2" fillId="3" borderId="14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right" vertical="top"/>
    </xf>
    <xf numFmtId="0" fontId="8" fillId="0" borderId="36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3" borderId="14" xfId="1" applyFont="1" applyFill="1" applyBorder="1"/>
    <xf numFmtId="0" fontId="2" fillId="3" borderId="15" xfId="1" applyFont="1" applyFill="1" applyBorder="1" applyAlignment="1">
      <alignment horizontal="right"/>
    </xf>
    <xf numFmtId="0" fontId="9" fillId="3" borderId="14" xfId="1" applyFont="1" applyFill="1" applyBorder="1"/>
    <xf numFmtId="0" fontId="8" fillId="0" borderId="39" xfId="1" applyFont="1" applyBorder="1" applyAlignment="1">
      <alignment horizontal="center"/>
    </xf>
    <xf numFmtId="0" fontId="10" fillId="0" borderId="36" xfId="1" applyFont="1" applyBorder="1" applyAlignment="1">
      <alignment horizontal="left"/>
    </xf>
    <xf numFmtId="0" fontId="2" fillId="0" borderId="36" xfId="1" applyFont="1" applyBorder="1" applyAlignment="1">
      <alignment horizontal="center"/>
    </xf>
    <xf numFmtId="0" fontId="2" fillId="0" borderId="36" xfId="1" applyFont="1" applyBorder="1"/>
    <xf numFmtId="165" fontId="2" fillId="0" borderId="36" xfId="1" applyNumberFormat="1" applyFont="1" applyBorder="1" applyAlignment="1">
      <alignment vertical="top" textRotation="255"/>
    </xf>
    <xf numFmtId="0" fontId="6" fillId="0" borderId="0" xfId="1" applyFont="1" applyAlignment="1">
      <alignment vertical="top"/>
    </xf>
    <xf numFmtId="0" fontId="2" fillId="0" borderId="0" xfId="0" applyFont="1"/>
    <xf numFmtId="0" fontId="15" fillId="3" borderId="15" xfId="1" applyFont="1" applyFill="1" applyBorder="1" applyAlignment="1">
      <alignment horizontal="right" vertical="top"/>
    </xf>
    <xf numFmtId="0" fontId="15" fillId="3" borderId="15" xfId="1" applyFont="1" applyFill="1" applyBorder="1" applyAlignment="1">
      <alignment horizontal="right"/>
    </xf>
    <xf numFmtId="0" fontId="2" fillId="6" borderId="30" xfId="1" applyFont="1" applyFill="1" applyBorder="1" applyAlignment="1">
      <alignment horizontal="center" vertical="center"/>
    </xf>
    <xf numFmtId="0" fontId="2" fillId="7" borderId="0" xfId="1" applyFont="1" applyFill="1"/>
    <xf numFmtId="0" fontId="3" fillId="7" borderId="0" xfId="1" applyFont="1" applyFill="1" applyAlignment="1">
      <alignment horizontal="left"/>
    </xf>
    <xf numFmtId="0" fontId="3" fillId="0" borderId="0" xfId="1" applyFont="1"/>
    <xf numFmtId="0" fontId="8" fillId="0" borderId="42" xfId="1" applyFont="1" applyBorder="1" applyAlignment="1">
      <alignment horizontal="center"/>
    </xf>
    <xf numFmtId="0" fontId="8" fillId="0" borderId="43" xfId="1" applyFont="1" applyBorder="1" applyAlignment="1">
      <alignment horizontal="center"/>
    </xf>
    <xf numFmtId="0" fontId="8" fillId="0" borderId="44" xfId="1" applyFont="1" applyBorder="1" applyAlignment="1">
      <alignment horizontal="center"/>
    </xf>
    <xf numFmtId="0" fontId="2" fillId="0" borderId="43" xfId="1" applyFont="1" applyBorder="1" applyAlignment="1">
      <alignment horizontal="center"/>
    </xf>
    <xf numFmtId="165" fontId="2" fillId="0" borderId="43" xfId="1" applyNumberFormat="1" applyFont="1" applyBorder="1" applyAlignment="1">
      <alignment vertical="top" textRotation="255"/>
    </xf>
    <xf numFmtId="0" fontId="2" fillId="0" borderId="45" xfId="1" applyFont="1" applyBorder="1"/>
    <xf numFmtId="0" fontId="2" fillId="0" borderId="45" xfId="1" applyFont="1" applyBorder="1" applyAlignment="1">
      <alignment textRotation="255"/>
    </xf>
    <xf numFmtId="0" fontId="2" fillId="0" borderId="46" xfId="1" applyFont="1" applyBorder="1" applyAlignment="1">
      <alignment textRotation="255"/>
    </xf>
    <xf numFmtId="0" fontId="7" fillId="7" borderId="47" xfId="1" applyFont="1" applyFill="1" applyBorder="1"/>
    <xf numFmtId="0" fontId="3" fillId="3" borderId="33" xfId="1" applyFont="1" applyFill="1" applyBorder="1" applyAlignment="1">
      <alignment horizontal="left" vertical="top"/>
    </xf>
    <xf numFmtId="0" fontId="3" fillId="3" borderId="14" xfId="1" applyFont="1" applyFill="1" applyBorder="1" applyAlignment="1">
      <alignment horizontal="left" vertical="top"/>
    </xf>
    <xf numFmtId="0" fontId="17" fillId="3" borderId="14" xfId="1" applyFont="1" applyFill="1" applyBorder="1" applyAlignment="1">
      <alignment horizontal="left" vertical="top"/>
    </xf>
    <xf numFmtId="0" fontId="18" fillId="7" borderId="49" xfId="1" applyFont="1" applyFill="1" applyBorder="1" applyAlignment="1">
      <alignment vertical="center"/>
    </xf>
    <xf numFmtId="0" fontId="18" fillId="7" borderId="50" xfId="1" applyFont="1" applyFill="1" applyBorder="1" applyAlignment="1">
      <alignment vertical="center"/>
    </xf>
    <xf numFmtId="0" fontId="18" fillId="7" borderId="50" xfId="1" applyFont="1" applyFill="1" applyBorder="1" applyAlignment="1">
      <alignment vertical="top"/>
    </xf>
    <xf numFmtId="0" fontId="18" fillId="7" borderId="51" xfId="1" applyFont="1" applyFill="1" applyBorder="1" applyAlignment="1">
      <alignment vertical="top"/>
    </xf>
    <xf numFmtId="0" fontId="18" fillId="7" borderId="51" xfId="1" applyFont="1" applyFill="1" applyBorder="1" applyAlignment="1">
      <alignment vertical="center"/>
    </xf>
    <xf numFmtId="0" fontId="18" fillId="7" borderId="49" xfId="1" applyFont="1" applyFill="1" applyBorder="1" applyAlignment="1">
      <alignment vertical="top"/>
    </xf>
    <xf numFmtId="0" fontId="18" fillId="7" borderId="53" xfId="1" applyFont="1" applyFill="1" applyBorder="1" applyAlignment="1">
      <alignment vertical="top" textRotation="180"/>
    </xf>
    <xf numFmtId="0" fontId="6" fillId="7" borderId="53" xfId="1" applyFont="1" applyFill="1" applyBorder="1" applyAlignment="1">
      <alignment vertical="top" textRotation="180"/>
    </xf>
    <xf numFmtId="0" fontId="6" fillId="7" borderId="54" xfId="1" applyFont="1" applyFill="1" applyBorder="1" applyAlignment="1">
      <alignment vertical="top" textRotation="180"/>
    </xf>
    <xf numFmtId="0" fontId="2" fillId="3" borderId="2" xfId="1" applyFont="1" applyFill="1" applyBorder="1" applyAlignment="1">
      <alignment horizontal="center" vertical="top"/>
    </xf>
    <xf numFmtId="0" fontId="2" fillId="3" borderId="4" xfId="1" applyFont="1" applyFill="1" applyBorder="1" applyAlignment="1">
      <alignment horizontal="right" vertical="top"/>
    </xf>
    <xf numFmtId="0" fontId="15" fillId="0" borderId="56" xfId="1" applyFont="1" applyBorder="1" applyAlignment="1">
      <alignment vertical="top"/>
    </xf>
    <xf numFmtId="0" fontId="15" fillId="3" borderId="34" xfId="1" applyFont="1" applyFill="1" applyBorder="1" applyAlignment="1">
      <alignment horizontal="right" vertical="top"/>
    </xf>
    <xf numFmtId="0" fontId="3" fillId="3" borderId="57" xfId="1" applyFont="1" applyFill="1" applyBorder="1" applyAlignment="1">
      <alignment horizontal="left" vertical="top"/>
    </xf>
    <xf numFmtId="0" fontId="3" fillId="3" borderId="58" xfId="1" applyFont="1" applyFill="1" applyBorder="1" applyAlignment="1">
      <alignment horizontal="left" vertical="top"/>
    </xf>
    <xf numFmtId="0" fontId="2" fillId="3" borderId="37" xfId="1" applyFont="1" applyFill="1" applyBorder="1" applyAlignment="1">
      <alignment horizontal="center" vertical="top"/>
    </xf>
    <xf numFmtId="0" fontId="2" fillId="3" borderId="38" xfId="1" applyFont="1" applyFill="1" applyBorder="1" applyAlignment="1">
      <alignment horizontal="right" vertical="top"/>
    </xf>
    <xf numFmtId="0" fontId="2" fillId="0" borderId="35" xfId="1" applyFont="1" applyBorder="1" applyAlignment="1">
      <alignment horizontal="left"/>
    </xf>
    <xf numFmtId="0" fontId="2" fillId="0" borderId="35" xfId="1" applyFont="1" applyBorder="1" applyAlignment="1">
      <alignment horizontal="center"/>
    </xf>
    <xf numFmtId="0" fontId="2" fillId="0" borderId="42" xfId="1" applyFont="1" applyBorder="1" applyAlignment="1">
      <alignment horizontal="center"/>
    </xf>
    <xf numFmtId="0" fontId="3" fillId="3" borderId="59" xfId="1" applyFont="1" applyFill="1" applyBorder="1"/>
    <xf numFmtId="0" fontId="3" fillId="3" borderId="2" xfId="1" applyFont="1" applyFill="1" applyBorder="1"/>
    <xf numFmtId="0" fontId="2" fillId="3" borderId="4" xfId="1" applyFont="1" applyFill="1" applyBorder="1" applyAlignment="1">
      <alignment horizontal="right"/>
    </xf>
    <xf numFmtId="0" fontId="8" fillId="0" borderId="60" xfId="1" applyFont="1" applyBorder="1" applyAlignment="1">
      <alignment horizontal="center"/>
    </xf>
    <xf numFmtId="0" fontId="8" fillId="0" borderId="61" xfId="1" applyFont="1" applyBorder="1" applyAlignment="1">
      <alignment horizontal="center"/>
    </xf>
    <xf numFmtId="0" fontId="3" fillId="3" borderId="57" xfId="1" applyFont="1" applyFill="1" applyBorder="1"/>
    <xf numFmtId="0" fontId="3" fillId="3" borderId="62" xfId="1" applyFont="1" applyFill="1" applyBorder="1"/>
    <xf numFmtId="0" fontId="2" fillId="3" borderId="63" xfId="1" applyFont="1" applyFill="1" applyBorder="1"/>
    <xf numFmtId="0" fontId="15" fillId="3" borderId="48" xfId="1" applyFont="1" applyFill="1" applyBorder="1" applyAlignment="1">
      <alignment horizontal="right"/>
    </xf>
    <xf numFmtId="0" fontId="8" fillId="0" borderId="45" xfId="1" applyFont="1" applyBorder="1" applyAlignment="1">
      <alignment horizontal="center"/>
    </xf>
    <xf numFmtId="0" fontId="8" fillId="0" borderId="46" xfId="1" applyFont="1" applyBorder="1" applyAlignment="1">
      <alignment horizontal="center"/>
    </xf>
    <xf numFmtId="0" fontId="2" fillId="5" borderId="36" xfId="0" applyFont="1" applyFill="1" applyBorder="1" applyAlignment="1">
      <alignment horizontal="left" vertical="top"/>
    </xf>
    <xf numFmtId="0" fontId="2" fillId="5" borderId="36" xfId="0" applyFont="1" applyFill="1" applyBorder="1" applyAlignment="1">
      <alignment horizontal="left" vertical="top" wrapText="1"/>
    </xf>
    <xf numFmtId="16" fontId="2" fillId="5" borderId="36" xfId="0" applyNumberFormat="1" applyFont="1" applyFill="1" applyBorder="1" applyAlignment="1">
      <alignment horizontal="left" vertical="top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22" fillId="0" borderId="0" xfId="1" applyFont="1"/>
    <xf numFmtId="0" fontId="21" fillId="0" borderId="36" xfId="0" applyFont="1" applyBorder="1" applyAlignment="1">
      <alignment horizontal="center" vertical="top"/>
    </xf>
    <xf numFmtId="0" fontId="23" fillId="0" borderId="0" xfId="0" applyFont="1"/>
    <xf numFmtId="0" fontId="24" fillId="0" borderId="40" xfId="3" applyFont="1" applyFill="1" applyBorder="1" applyAlignment="1">
      <alignment horizontal="left" vertical="top" wrapText="1"/>
    </xf>
    <xf numFmtId="0" fontId="25" fillId="0" borderId="40" xfId="0" applyFont="1" applyBorder="1" applyAlignment="1">
      <alignment horizontal="left" vertical="top" wrapText="1"/>
    </xf>
    <xf numFmtId="0" fontId="25" fillId="0" borderId="40" xfId="0" applyFont="1" applyBorder="1" applyAlignment="1">
      <alignment vertical="top" wrapText="1"/>
    </xf>
    <xf numFmtId="0" fontId="25" fillId="0" borderId="0" xfId="0" applyFont="1"/>
    <xf numFmtId="0" fontId="26" fillId="0" borderId="40" xfId="2" applyFont="1" applyBorder="1" applyAlignment="1">
      <alignment horizontal="left" vertical="top" wrapText="1"/>
    </xf>
    <xf numFmtId="0" fontId="27" fillId="0" borderId="41" xfId="2" applyFont="1" applyBorder="1" applyAlignment="1">
      <alignment horizontal="left" vertical="top" wrapText="1"/>
    </xf>
    <xf numFmtId="0" fontId="25" fillId="0" borderId="40" xfId="2" applyFont="1" applyBorder="1" applyAlignment="1">
      <alignment horizontal="left" vertical="top" wrapText="1"/>
    </xf>
    <xf numFmtId="0" fontId="26" fillId="0" borderId="41" xfId="2" applyFont="1" applyBorder="1" applyAlignment="1">
      <alignment horizontal="left" vertical="top" wrapText="1"/>
    </xf>
    <xf numFmtId="0" fontId="25" fillId="0" borderId="41" xfId="0" applyFont="1" applyBorder="1" applyAlignment="1">
      <alignment horizontal="left" vertical="top" wrapText="1"/>
    </xf>
    <xf numFmtId="2" fontId="25" fillId="0" borderId="41" xfId="0" applyNumberFormat="1" applyFont="1" applyBorder="1" applyAlignment="1">
      <alignment vertical="top" wrapText="1"/>
    </xf>
    <xf numFmtId="0" fontId="13" fillId="0" borderId="0" xfId="1" applyFont="1" applyAlignment="1">
      <alignment horizontal="left"/>
    </xf>
    <xf numFmtId="0" fontId="21" fillId="0" borderId="36" xfId="0" applyFont="1" applyBorder="1" applyAlignment="1">
      <alignment horizontal="right" vertical="top" wrapText="1"/>
    </xf>
    <xf numFmtId="0" fontId="21" fillId="0" borderId="36" xfId="0" applyFont="1" applyBorder="1" applyAlignment="1">
      <alignment vertical="top" wrapText="1"/>
    </xf>
    <xf numFmtId="0" fontId="21" fillId="0" borderId="36" xfId="0" applyFont="1" applyBorder="1" applyAlignment="1">
      <alignment vertical="top"/>
    </xf>
    <xf numFmtId="0" fontId="21" fillId="0" borderId="36" xfId="0" applyFont="1" applyBorder="1" applyAlignment="1">
      <alignment horizontal="right" vertical="top"/>
    </xf>
    <xf numFmtId="0" fontId="3" fillId="8" borderId="36" xfId="2" applyFont="1" applyFill="1" applyBorder="1" applyAlignment="1">
      <alignment horizontal="center" vertical="center" wrapText="1"/>
    </xf>
    <xf numFmtId="0" fontId="28" fillId="7" borderId="36" xfId="0" applyFont="1" applyFill="1" applyBorder="1" applyAlignment="1">
      <alignment horizontal="center"/>
    </xf>
    <xf numFmtId="0" fontId="4" fillId="9" borderId="55" xfId="1" applyFont="1" applyFill="1" applyBorder="1" applyAlignment="1">
      <alignment horizontal="right"/>
    </xf>
    <xf numFmtId="0" fontId="16" fillId="9" borderId="56" xfId="1" applyFont="1" applyFill="1" applyBorder="1" applyAlignment="1">
      <alignment horizontal="right"/>
    </xf>
    <xf numFmtId="0" fontId="15" fillId="9" borderId="56" xfId="1" applyFont="1" applyFill="1" applyBorder="1" applyAlignment="1">
      <alignment horizontal="right"/>
    </xf>
    <xf numFmtId="0" fontId="2" fillId="9" borderId="56" xfId="1" applyFont="1" applyFill="1" applyBorder="1" applyAlignment="1">
      <alignment horizontal="right"/>
    </xf>
    <xf numFmtId="0" fontId="2" fillId="9" borderId="60" xfId="1" applyFont="1" applyFill="1" applyBorder="1" applyAlignment="1">
      <alignment horizontal="left"/>
    </xf>
    <xf numFmtId="0" fontId="2" fillId="9" borderId="36" xfId="1" applyFont="1" applyFill="1" applyBorder="1" applyAlignment="1">
      <alignment horizontal="left"/>
    </xf>
    <xf numFmtId="0" fontId="2" fillId="9" borderId="36" xfId="1" applyFont="1" applyFill="1" applyBorder="1"/>
    <xf numFmtId="0" fontId="2" fillId="9" borderId="45" xfId="1" applyFont="1" applyFill="1" applyBorder="1" applyAlignment="1">
      <alignment horizontal="left"/>
    </xf>
    <xf numFmtId="164" fontId="5" fillId="8" borderId="52" xfId="1" applyNumberFormat="1" applyFont="1" applyFill="1" applyBorder="1" applyAlignment="1">
      <alignment horizontal="center" vertical="center"/>
    </xf>
    <xf numFmtId="164" fontId="5" fillId="8" borderId="47" xfId="1" applyNumberFormat="1" applyFont="1" applyFill="1" applyBorder="1" applyAlignment="1">
      <alignment horizontal="center" vertical="center"/>
    </xf>
    <xf numFmtId="0" fontId="15" fillId="0" borderId="33" xfId="1" applyFont="1" applyBorder="1" applyAlignment="1">
      <alignment horizontal="right"/>
    </xf>
    <xf numFmtId="0" fontId="15" fillId="0" borderId="34" xfId="1" applyFont="1" applyBorder="1" applyAlignment="1">
      <alignment horizontal="right"/>
    </xf>
    <xf numFmtId="0" fontId="2" fillId="0" borderId="34" xfId="1" applyFont="1" applyBorder="1" applyAlignment="1">
      <alignment horizontal="left"/>
    </xf>
    <xf numFmtId="0" fontId="2" fillId="0" borderId="35" xfId="1" applyFont="1" applyBorder="1" applyAlignment="1">
      <alignment horizontal="left"/>
    </xf>
    <xf numFmtId="0" fontId="2" fillId="0" borderId="15" xfId="1" applyFont="1" applyBorder="1" applyAlignment="1">
      <alignment horizontal="left"/>
    </xf>
    <xf numFmtId="0" fontId="2" fillId="0" borderId="36" xfId="1" applyFont="1" applyBorder="1" applyAlignment="1">
      <alignment horizontal="left"/>
    </xf>
    <xf numFmtId="0" fontId="2" fillId="0" borderId="15" xfId="1" applyFont="1" applyBorder="1" applyAlignment="1">
      <alignment horizontal="left" vertical="top"/>
    </xf>
    <xf numFmtId="0" fontId="2" fillId="0" borderId="36" xfId="1" applyFont="1" applyBorder="1" applyAlignment="1">
      <alignment horizontal="left" vertical="top"/>
    </xf>
    <xf numFmtId="0" fontId="2" fillId="0" borderId="48" xfId="1" applyFont="1" applyBorder="1" applyAlignment="1">
      <alignment horizontal="left" vertical="top"/>
    </xf>
    <xf numFmtId="0" fontId="2" fillId="0" borderId="45" xfId="1" applyFont="1" applyBorder="1" applyAlignment="1">
      <alignment horizontal="left" vertical="top"/>
    </xf>
    <xf numFmtId="0" fontId="15" fillId="0" borderId="14" xfId="1" applyFont="1" applyBorder="1" applyAlignment="1">
      <alignment horizontal="right"/>
    </xf>
    <xf numFmtId="0" fontId="15" fillId="0" borderId="15" xfId="1" applyFont="1" applyBorder="1" applyAlignment="1">
      <alignment horizontal="right"/>
    </xf>
    <xf numFmtId="0" fontId="15" fillId="0" borderId="0" xfId="1" applyFont="1" applyAlignment="1">
      <alignment horizontal="right"/>
    </xf>
    <xf numFmtId="0" fontId="15" fillId="0" borderId="56" xfId="1" applyFont="1" applyBorder="1" applyAlignment="1">
      <alignment horizontal="right"/>
    </xf>
    <xf numFmtId="0" fontId="2" fillId="6" borderId="25" xfId="1" applyFont="1" applyFill="1" applyBorder="1" applyAlignment="1">
      <alignment horizontal="center" vertical="center"/>
    </xf>
    <xf numFmtId="0" fontId="2" fillId="6" borderId="26" xfId="1" applyFont="1" applyFill="1" applyBorder="1" applyAlignment="1">
      <alignment horizontal="center" vertical="center"/>
    </xf>
    <xf numFmtId="0" fontId="2" fillId="6" borderId="27" xfId="1" applyFont="1" applyFill="1" applyBorder="1" applyAlignment="1">
      <alignment horizontal="center" vertical="center"/>
    </xf>
    <xf numFmtId="0" fontId="2" fillId="6" borderId="28" xfId="1" applyFont="1" applyFill="1" applyBorder="1" applyAlignment="1">
      <alignment horizontal="center" vertical="center"/>
    </xf>
    <xf numFmtId="0" fontId="2" fillId="6" borderId="29" xfId="1" applyFont="1" applyFill="1" applyBorder="1" applyAlignment="1">
      <alignment horizontal="center" vertical="center"/>
    </xf>
    <xf numFmtId="0" fontId="2" fillId="6" borderId="30" xfId="1" applyFont="1" applyFill="1" applyBorder="1" applyAlignment="1">
      <alignment horizontal="center" vertical="center"/>
    </xf>
    <xf numFmtId="0" fontId="2" fillId="6" borderId="31" xfId="1" applyFont="1" applyFill="1" applyBorder="1" applyAlignment="1">
      <alignment horizontal="center" vertical="center"/>
    </xf>
    <xf numFmtId="0" fontId="3" fillId="6" borderId="8" xfId="2" applyFont="1" applyFill="1" applyBorder="1" applyAlignment="1">
      <alignment horizontal="left" wrapText="1"/>
    </xf>
    <xf numFmtId="0" fontId="3" fillId="6" borderId="9" xfId="2" applyFont="1" applyFill="1" applyBorder="1" applyAlignment="1">
      <alignment horizontal="left" wrapText="1"/>
    </xf>
    <xf numFmtId="0" fontId="16" fillId="2" borderId="17" xfId="2" applyFont="1" applyFill="1" applyBorder="1" applyAlignment="1">
      <alignment horizontal="center" wrapText="1"/>
    </xf>
    <xf numFmtId="0" fontId="16" fillId="2" borderId="18" xfId="2" applyFont="1" applyFill="1" applyBorder="1" applyAlignment="1">
      <alignment horizontal="center" wrapText="1"/>
    </xf>
    <xf numFmtId="0" fontId="3" fillId="6" borderId="13" xfId="2" applyFont="1" applyFill="1" applyBorder="1" applyAlignment="1">
      <alignment horizontal="left" wrapText="1"/>
    </xf>
    <xf numFmtId="0" fontId="3" fillId="6" borderId="14" xfId="2" applyFont="1" applyFill="1" applyBorder="1" applyAlignment="1">
      <alignment horizontal="left" wrapText="1"/>
    </xf>
    <xf numFmtId="0" fontId="3" fillId="6" borderId="15" xfId="2" applyFont="1" applyFill="1" applyBorder="1" applyAlignment="1">
      <alignment horizontal="left" wrapText="1"/>
    </xf>
    <xf numFmtId="0" fontId="2" fillId="6" borderId="19" xfId="2" applyFont="1" applyFill="1" applyBorder="1" applyAlignment="1">
      <alignment horizontal="center" wrapText="1"/>
    </xf>
    <xf numFmtId="0" fontId="2" fillId="6" borderId="18" xfId="2" applyFont="1" applyFill="1" applyBorder="1" applyAlignment="1">
      <alignment horizontal="center" wrapText="1"/>
    </xf>
    <xf numFmtId="0" fontId="2" fillId="6" borderId="20" xfId="2" applyFont="1" applyFill="1" applyBorder="1" applyAlignment="1">
      <alignment horizontal="center" wrapText="1"/>
    </xf>
    <xf numFmtId="0" fontId="16" fillId="2" borderId="21" xfId="2" applyFont="1" applyFill="1" applyBorder="1" applyAlignment="1">
      <alignment horizontal="left" wrapText="1"/>
    </xf>
    <xf numFmtId="0" fontId="16" fillId="2" borderId="22" xfId="2" applyFont="1" applyFill="1" applyBorder="1" applyAlignment="1">
      <alignment horizontal="left" wrapText="1"/>
    </xf>
    <xf numFmtId="0" fontId="3" fillId="6" borderId="8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6" borderId="17" xfId="1" applyFont="1" applyFill="1" applyBorder="1" applyAlignment="1">
      <alignment horizontal="center" vertical="center" wrapText="1"/>
    </xf>
    <xf numFmtId="0" fontId="3" fillId="6" borderId="18" xfId="1" applyFont="1" applyFill="1" applyBorder="1" applyAlignment="1">
      <alignment horizontal="center" vertical="center" wrapText="1"/>
    </xf>
    <xf numFmtId="0" fontId="3" fillId="6" borderId="9" xfId="1" applyFont="1" applyFill="1" applyBorder="1" applyAlignment="1">
      <alignment horizontal="center" vertical="center" wrapText="1"/>
    </xf>
    <xf numFmtId="0" fontId="3" fillId="6" borderId="23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3" fillId="6" borderId="24" xfId="1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left" wrapText="1"/>
    </xf>
    <xf numFmtId="0" fontId="3" fillId="6" borderId="2" xfId="2" applyFont="1" applyFill="1" applyBorder="1" applyAlignment="1">
      <alignment horizontal="left" wrapText="1"/>
    </xf>
    <xf numFmtId="49" fontId="16" fillId="2" borderId="3" xfId="2" applyNumberFormat="1" applyFont="1" applyFill="1" applyBorder="1" applyAlignment="1">
      <alignment horizontal="left" wrapText="1"/>
    </xf>
    <xf numFmtId="0" fontId="16" fillId="2" borderId="2" xfId="2" applyFont="1" applyFill="1" applyBorder="1" applyAlignment="1">
      <alignment horizontal="left" wrapText="1"/>
    </xf>
    <xf numFmtId="0" fontId="16" fillId="2" borderId="4" xfId="2" applyFont="1" applyFill="1" applyBorder="1" applyAlignment="1">
      <alignment horizontal="left" wrapText="1"/>
    </xf>
    <xf numFmtId="0" fontId="3" fillId="6" borderId="5" xfId="2" applyFont="1" applyFill="1" applyBorder="1" applyAlignment="1">
      <alignment horizontal="left" wrapText="1"/>
    </xf>
    <xf numFmtId="0" fontId="3" fillId="6" borderId="6" xfId="2" applyFont="1" applyFill="1" applyBorder="1" applyAlignment="1">
      <alignment horizontal="left" wrapText="1"/>
    </xf>
    <xf numFmtId="49" fontId="15" fillId="2" borderId="3" xfId="2" applyNumberFormat="1" applyFont="1" applyFill="1" applyBorder="1" applyAlignment="1">
      <alignment horizontal="center" wrapText="1"/>
    </xf>
    <xf numFmtId="0" fontId="15" fillId="2" borderId="2" xfId="2" applyFont="1" applyFill="1" applyBorder="1" applyAlignment="1">
      <alignment horizontal="center" wrapText="1"/>
    </xf>
    <xf numFmtId="0" fontId="15" fillId="2" borderId="7" xfId="2" applyFont="1" applyFill="1" applyBorder="1" applyAlignment="1">
      <alignment horizontal="center" wrapText="1"/>
    </xf>
    <xf numFmtId="0" fontId="16" fillId="2" borderId="10" xfId="2" applyFont="1" applyFill="1" applyBorder="1" applyAlignment="1">
      <alignment horizontal="left" wrapText="1"/>
    </xf>
    <xf numFmtId="0" fontId="16" fillId="2" borderId="11" xfId="2" applyFont="1" applyFill="1" applyBorder="1" applyAlignment="1">
      <alignment horizontal="left" wrapText="1"/>
    </xf>
    <xf numFmtId="0" fontId="16" fillId="2" borderId="12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29" fillId="0" borderId="0" xfId="2" applyFont="1" applyAlignment="1">
      <alignment horizontal="center" vertical="top" wrapText="1"/>
    </xf>
    <xf numFmtId="0" fontId="2" fillId="4" borderId="36" xfId="2" applyFont="1" applyFill="1" applyBorder="1" applyAlignment="1">
      <alignment horizontal="left" vertical="top" wrapText="1"/>
    </xf>
    <xf numFmtId="0" fontId="28" fillId="7" borderId="3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5" fillId="3" borderId="33" xfId="1" applyFont="1" applyFill="1" applyBorder="1" applyAlignment="1">
      <alignment horizontal="right" vertical="top"/>
    </xf>
    <xf numFmtId="0" fontId="8" fillId="0" borderId="0" xfId="1" applyFont="1" applyBorder="1" applyAlignment="1">
      <alignment horizontal="center"/>
    </xf>
  </cellXfs>
  <cellStyles count="4">
    <cellStyle name="Hyperlink" xfId="3" builtinId="8"/>
    <cellStyle name="Normal" xfId="0" builtinId="0"/>
    <cellStyle name="Normal_Sheet1" xfId="2" xr:uid="{00000000-0005-0000-0000-000002000000}"/>
    <cellStyle name="Normal_Template_UnitTest Case_v0.9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5" zoomScaleNormal="145" workbookViewId="0">
      <selection activeCell="C8" sqref="C8"/>
    </sheetView>
  </sheetViews>
  <sheetFormatPr defaultRowHeight="15"/>
  <cols>
    <col min="1" max="1" width="8" bestFit="1" customWidth="1"/>
    <col min="2" max="2" width="34.7109375" customWidth="1"/>
    <col min="3" max="3" width="4.28515625" bestFit="1" customWidth="1"/>
    <col min="4" max="4" width="51.85546875" style="165" bestFit="1" customWidth="1"/>
  </cols>
  <sheetData>
    <row r="1" spans="1:4">
      <c r="A1" s="96" t="s">
        <v>41</v>
      </c>
      <c r="B1" s="96" t="s">
        <v>39</v>
      </c>
      <c r="C1" s="96" t="s">
        <v>40</v>
      </c>
      <c r="D1" s="164" t="s">
        <v>47</v>
      </c>
    </row>
    <row r="2" spans="1:4">
      <c r="A2" s="78">
        <v>1</v>
      </c>
      <c r="B2" s="92" t="s">
        <v>50</v>
      </c>
      <c r="C2" s="91">
        <v>3</v>
      </c>
      <c r="D2" s="92" t="s">
        <v>51</v>
      </c>
    </row>
    <row r="3" spans="1:4">
      <c r="A3" s="78">
        <v>2</v>
      </c>
      <c r="B3" s="92"/>
      <c r="C3" s="91"/>
      <c r="D3" s="92"/>
    </row>
    <row r="4" spans="1:4" ht="30">
      <c r="A4" s="78">
        <v>3</v>
      </c>
      <c r="B4" s="92" t="s">
        <v>52</v>
      </c>
      <c r="C4" s="91">
        <v>20</v>
      </c>
      <c r="D4" s="92" t="s">
        <v>53</v>
      </c>
    </row>
    <row r="5" spans="1:4" ht="45">
      <c r="A5" s="78">
        <v>4</v>
      </c>
      <c r="B5" s="93" t="s">
        <v>54</v>
      </c>
      <c r="C5" s="94">
        <v>5</v>
      </c>
      <c r="D5" s="92" t="s">
        <v>55</v>
      </c>
    </row>
    <row r="6" spans="1:4" ht="30">
      <c r="A6" s="78">
        <v>5</v>
      </c>
      <c r="B6" s="93" t="s">
        <v>56</v>
      </c>
      <c r="C6" s="94">
        <v>8</v>
      </c>
      <c r="D6" s="92" t="s">
        <v>57</v>
      </c>
    </row>
    <row r="7" spans="1:4" ht="30">
      <c r="A7" s="78">
        <v>6</v>
      </c>
      <c r="B7" s="93" t="s">
        <v>58</v>
      </c>
      <c r="C7" s="94">
        <v>10</v>
      </c>
      <c r="D7" s="92" t="s">
        <v>59</v>
      </c>
    </row>
    <row r="8" spans="1:4" ht="30">
      <c r="A8" s="78">
        <v>7</v>
      </c>
      <c r="B8" s="93" t="s">
        <v>60</v>
      </c>
      <c r="C8" s="94"/>
      <c r="D8" s="92" t="s">
        <v>61</v>
      </c>
    </row>
    <row r="9" spans="1:4">
      <c r="A9" s="28" t="s">
        <v>38</v>
      </c>
      <c r="B9" s="77" t="s">
        <v>37</v>
      </c>
      <c r="C9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1"/>
  <sheetViews>
    <sheetView topLeftCell="B25" zoomScale="145" zoomScaleNormal="145" workbookViewId="0">
      <selection activeCell="Q60" sqref="Q60"/>
    </sheetView>
  </sheetViews>
  <sheetFormatPr defaultColWidth="9" defaultRowHeight="10.5"/>
  <cols>
    <col min="1" max="1" width="8.140625" style="1" customWidth="1"/>
    <col min="2" max="2" width="13.28515625" style="7" customWidth="1"/>
    <col min="3" max="3" width="10.7109375" style="1" customWidth="1"/>
    <col min="4" max="4" width="11.28515625" style="2" customWidth="1"/>
    <col min="5" max="5" width="1.7109375" style="1" hidden="1" customWidth="1"/>
    <col min="6" max="7" width="2.85546875" style="1" bestFit="1" customWidth="1"/>
    <col min="8" max="8" width="2.85546875" style="1" customWidth="1"/>
    <col min="9" max="10" width="2.85546875" style="1" bestFit="1" customWidth="1"/>
    <col min="11" max="19" width="2.85546875" style="1" customWidth="1"/>
    <col min="20" max="20" width="2.85546875" style="1" bestFit="1" customWidth="1"/>
    <col min="21" max="21" width="2.85546875" style="1" customWidth="1"/>
    <col min="22" max="22" width="9" style="75"/>
    <col min="23" max="23" width="24.28515625" style="1" bestFit="1" customWidth="1"/>
    <col min="24" max="24" width="9" style="1"/>
    <col min="25" max="25" width="15.140625" style="1" bestFit="1" customWidth="1"/>
    <col min="26" max="256" width="9" style="1"/>
    <col min="257" max="257" width="8.140625" style="1" customWidth="1"/>
    <col min="258" max="258" width="13.28515625" style="1" customWidth="1"/>
    <col min="259" max="259" width="10.7109375" style="1" customWidth="1"/>
    <col min="260" max="260" width="11.28515625" style="1" customWidth="1"/>
    <col min="261" max="261" width="0" style="1" hidden="1" customWidth="1"/>
    <col min="262" max="263" width="2.85546875" style="1" bestFit="1" customWidth="1"/>
    <col min="264" max="264" width="2.85546875" style="1" customWidth="1"/>
    <col min="265" max="266" width="2.85546875" style="1" bestFit="1" customWidth="1"/>
    <col min="267" max="275" width="2.85546875" style="1" customWidth="1"/>
    <col min="276" max="276" width="2.85546875" style="1" bestFit="1" customWidth="1"/>
    <col min="277" max="277" width="2.85546875" style="1" customWidth="1"/>
    <col min="278" max="512" width="9" style="1"/>
    <col min="513" max="513" width="8.140625" style="1" customWidth="1"/>
    <col min="514" max="514" width="13.28515625" style="1" customWidth="1"/>
    <col min="515" max="515" width="10.7109375" style="1" customWidth="1"/>
    <col min="516" max="516" width="11.28515625" style="1" customWidth="1"/>
    <col min="517" max="517" width="0" style="1" hidden="1" customWidth="1"/>
    <col min="518" max="519" width="2.85546875" style="1" bestFit="1" customWidth="1"/>
    <col min="520" max="520" width="2.85546875" style="1" customWidth="1"/>
    <col min="521" max="522" width="2.85546875" style="1" bestFit="1" customWidth="1"/>
    <col min="523" max="531" width="2.85546875" style="1" customWidth="1"/>
    <col min="532" max="532" width="2.85546875" style="1" bestFit="1" customWidth="1"/>
    <col min="533" max="533" width="2.85546875" style="1" customWidth="1"/>
    <col min="534" max="768" width="9" style="1"/>
    <col min="769" max="769" width="8.140625" style="1" customWidth="1"/>
    <col min="770" max="770" width="13.28515625" style="1" customWidth="1"/>
    <col min="771" max="771" width="10.7109375" style="1" customWidth="1"/>
    <col min="772" max="772" width="11.28515625" style="1" customWidth="1"/>
    <col min="773" max="773" width="0" style="1" hidden="1" customWidth="1"/>
    <col min="774" max="775" width="2.85546875" style="1" bestFit="1" customWidth="1"/>
    <col min="776" max="776" width="2.85546875" style="1" customWidth="1"/>
    <col min="777" max="778" width="2.85546875" style="1" bestFit="1" customWidth="1"/>
    <col min="779" max="787" width="2.85546875" style="1" customWidth="1"/>
    <col min="788" max="788" width="2.85546875" style="1" bestFit="1" customWidth="1"/>
    <col min="789" max="789" width="2.85546875" style="1" customWidth="1"/>
    <col min="790" max="1024" width="9" style="1"/>
    <col min="1025" max="1025" width="8.140625" style="1" customWidth="1"/>
    <col min="1026" max="1026" width="13.28515625" style="1" customWidth="1"/>
    <col min="1027" max="1027" width="10.7109375" style="1" customWidth="1"/>
    <col min="1028" max="1028" width="11.28515625" style="1" customWidth="1"/>
    <col min="1029" max="1029" width="0" style="1" hidden="1" customWidth="1"/>
    <col min="1030" max="1031" width="2.85546875" style="1" bestFit="1" customWidth="1"/>
    <col min="1032" max="1032" width="2.85546875" style="1" customWidth="1"/>
    <col min="1033" max="1034" width="2.85546875" style="1" bestFit="1" customWidth="1"/>
    <col min="1035" max="1043" width="2.85546875" style="1" customWidth="1"/>
    <col min="1044" max="1044" width="2.85546875" style="1" bestFit="1" customWidth="1"/>
    <col min="1045" max="1045" width="2.85546875" style="1" customWidth="1"/>
    <col min="1046" max="1280" width="9" style="1"/>
    <col min="1281" max="1281" width="8.140625" style="1" customWidth="1"/>
    <col min="1282" max="1282" width="13.28515625" style="1" customWidth="1"/>
    <col min="1283" max="1283" width="10.7109375" style="1" customWidth="1"/>
    <col min="1284" max="1284" width="11.28515625" style="1" customWidth="1"/>
    <col min="1285" max="1285" width="0" style="1" hidden="1" customWidth="1"/>
    <col min="1286" max="1287" width="2.85546875" style="1" bestFit="1" customWidth="1"/>
    <col min="1288" max="1288" width="2.85546875" style="1" customWidth="1"/>
    <col min="1289" max="1290" width="2.85546875" style="1" bestFit="1" customWidth="1"/>
    <col min="1291" max="1299" width="2.85546875" style="1" customWidth="1"/>
    <col min="1300" max="1300" width="2.85546875" style="1" bestFit="1" customWidth="1"/>
    <col min="1301" max="1301" width="2.85546875" style="1" customWidth="1"/>
    <col min="1302" max="1536" width="9" style="1"/>
    <col min="1537" max="1537" width="8.140625" style="1" customWidth="1"/>
    <col min="1538" max="1538" width="13.28515625" style="1" customWidth="1"/>
    <col min="1539" max="1539" width="10.7109375" style="1" customWidth="1"/>
    <col min="1540" max="1540" width="11.28515625" style="1" customWidth="1"/>
    <col min="1541" max="1541" width="0" style="1" hidden="1" customWidth="1"/>
    <col min="1542" max="1543" width="2.85546875" style="1" bestFit="1" customWidth="1"/>
    <col min="1544" max="1544" width="2.85546875" style="1" customWidth="1"/>
    <col min="1545" max="1546" width="2.85546875" style="1" bestFit="1" customWidth="1"/>
    <col min="1547" max="1555" width="2.85546875" style="1" customWidth="1"/>
    <col min="1556" max="1556" width="2.85546875" style="1" bestFit="1" customWidth="1"/>
    <col min="1557" max="1557" width="2.85546875" style="1" customWidth="1"/>
    <col min="1558" max="1792" width="9" style="1"/>
    <col min="1793" max="1793" width="8.140625" style="1" customWidth="1"/>
    <col min="1794" max="1794" width="13.28515625" style="1" customWidth="1"/>
    <col min="1795" max="1795" width="10.7109375" style="1" customWidth="1"/>
    <col min="1796" max="1796" width="11.28515625" style="1" customWidth="1"/>
    <col min="1797" max="1797" width="0" style="1" hidden="1" customWidth="1"/>
    <col min="1798" max="1799" width="2.85546875" style="1" bestFit="1" customWidth="1"/>
    <col min="1800" max="1800" width="2.85546875" style="1" customWidth="1"/>
    <col min="1801" max="1802" width="2.85546875" style="1" bestFit="1" customWidth="1"/>
    <col min="1803" max="1811" width="2.85546875" style="1" customWidth="1"/>
    <col min="1812" max="1812" width="2.85546875" style="1" bestFit="1" customWidth="1"/>
    <col min="1813" max="1813" width="2.85546875" style="1" customWidth="1"/>
    <col min="1814" max="2048" width="9" style="1"/>
    <col min="2049" max="2049" width="8.140625" style="1" customWidth="1"/>
    <col min="2050" max="2050" width="13.28515625" style="1" customWidth="1"/>
    <col min="2051" max="2051" width="10.7109375" style="1" customWidth="1"/>
    <col min="2052" max="2052" width="11.28515625" style="1" customWidth="1"/>
    <col min="2053" max="2053" width="0" style="1" hidden="1" customWidth="1"/>
    <col min="2054" max="2055" width="2.85546875" style="1" bestFit="1" customWidth="1"/>
    <col min="2056" max="2056" width="2.85546875" style="1" customWidth="1"/>
    <col min="2057" max="2058" width="2.85546875" style="1" bestFit="1" customWidth="1"/>
    <col min="2059" max="2067" width="2.85546875" style="1" customWidth="1"/>
    <col min="2068" max="2068" width="2.85546875" style="1" bestFit="1" customWidth="1"/>
    <col min="2069" max="2069" width="2.85546875" style="1" customWidth="1"/>
    <col min="2070" max="2304" width="9" style="1"/>
    <col min="2305" max="2305" width="8.140625" style="1" customWidth="1"/>
    <col min="2306" max="2306" width="13.28515625" style="1" customWidth="1"/>
    <col min="2307" max="2307" width="10.7109375" style="1" customWidth="1"/>
    <col min="2308" max="2308" width="11.28515625" style="1" customWidth="1"/>
    <col min="2309" max="2309" width="0" style="1" hidden="1" customWidth="1"/>
    <col min="2310" max="2311" width="2.85546875" style="1" bestFit="1" customWidth="1"/>
    <col min="2312" max="2312" width="2.85546875" style="1" customWidth="1"/>
    <col min="2313" max="2314" width="2.85546875" style="1" bestFit="1" customWidth="1"/>
    <col min="2315" max="2323" width="2.85546875" style="1" customWidth="1"/>
    <col min="2324" max="2324" width="2.85546875" style="1" bestFit="1" customWidth="1"/>
    <col min="2325" max="2325" width="2.85546875" style="1" customWidth="1"/>
    <col min="2326" max="2560" width="9" style="1"/>
    <col min="2561" max="2561" width="8.140625" style="1" customWidth="1"/>
    <col min="2562" max="2562" width="13.28515625" style="1" customWidth="1"/>
    <col min="2563" max="2563" width="10.7109375" style="1" customWidth="1"/>
    <col min="2564" max="2564" width="11.28515625" style="1" customWidth="1"/>
    <col min="2565" max="2565" width="0" style="1" hidden="1" customWidth="1"/>
    <col min="2566" max="2567" width="2.85546875" style="1" bestFit="1" customWidth="1"/>
    <col min="2568" max="2568" width="2.85546875" style="1" customWidth="1"/>
    <col min="2569" max="2570" width="2.85546875" style="1" bestFit="1" customWidth="1"/>
    <col min="2571" max="2579" width="2.85546875" style="1" customWidth="1"/>
    <col min="2580" max="2580" width="2.85546875" style="1" bestFit="1" customWidth="1"/>
    <col min="2581" max="2581" width="2.85546875" style="1" customWidth="1"/>
    <col min="2582" max="2816" width="9" style="1"/>
    <col min="2817" max="2817" width="8.140625" style="1" customWidth="1"/>
    <col min="2818" max="2818" width="13.28515625" style="1" customWidth="1"/>
    <col min="2819" max="2819" width="10.7109375" style="1" customWidth="1"/>
    <col min="2820" max="2820" width="11.28515625" style="1" customWidth="1"/>
    <col min="2821" max="2821" width="0" style="1" hidden="1" customWidth="1"/>
    <col min="2822" max="2823" width="2.85546875" style="1" bestFit="1" customWidth="1"/>
    <col min="2824" max="2824" width="2.85546875" style="1" customWidth="1"/>
    <col min="2825" max="2826" width="2.85546875" style="1" bestFit="1" customWidth="1"/>
    <col min="2827" max="2835" width="2.85546875" style="1" customWidth="1"/>
    <col min="2836" max="2836" width="2.85546875" style="1" bestFit="1" customWidth="1"/>
    <col min="2837" max="2837" width="2.85546875" style="1" customWidth="1"/>
    <col min="2838" max="3072" width="9" style="1"/>
    <col min="3073" max="3073" width="8.140625" style="1" customWidth="1"/>
    <col min="3074" max="3074" width="13.28515625" style="1" customWidth="1"/>
    <col min="3075" max="3075" width="10.7109375" style="1" customWidth="1"/>
    <col min="3076" max="3076" width="11.28515625" style="1" customWidth="1"/>
    <col min="3077" max="3077" width="0" style="1" hidden="1" customWidth="1"/>
    <col min="3078" max="3079" width="2.85546875" style="1" bestFit="1" customWidth="1"/>
    <col min="3080" max="3080" width="2.85546875" style="1" customWidth="1"/>
    <col min="3081" max="3082" width="2.85546875" style="1" bestFit="1" customWidth="1"/>
    <col min="3083" max="3091" width="2.85546875" style="1" customWidth="1"/>
    <col min="3092" max="3092" width="2.85546875" style="1" bestFit="1" customWidth="1"/>
    <col min="3093" max="3093" width="2.85546875" style="1" customWidth="1"/>
    <col min="3094" max="3328" width="9" style="1"/>
    <col min="3329" max="3329" width="8.140625" style="1" customWidth="1"/>
    <col min="3330" max="3330" width="13.28515625" style="1" customWidth="1"/>
    <col min="3331" max="3331" width="10.7109375" style="1" customWidth="1"/>
    <col min="3332" max="3332" width="11.28515625" style="1" customWidth="1"/>
    <col min="3333" max="3333" width="0" style="1" hidden="1" customWidth="1"/>
    <col min="3334" max="3335" width="2.85546875" style="1" bestFit="1" customWidth="1"/>
    <col min="3336" max="3336" width="2.85546875" style="1" customWidth="1"/>
    <col min="3337" max="3338" width="2.85546875" style="1" bestFit="1" customWidth="1"/>
    <col min="3339" max="3347" width="2.85546875" style="1" customWidth="1"/>
    <col min="3348" max="3348" width="2.85546875" style="1" bestFit="1" customWidth="1"/>
    <col min="3349" max="3349" width="2.85546875" style="1" customWidth="1"/>
    <col min="3350" max="3584" width="9" style="1"/>
    <col min="3585" max="3585" width="8.140625" style="1" customWidth="1"/>
    <col min="3586" max="3586" width="13.28515625" style="1" customWidth="1"/>
    <col min="3587" max="3587" width="10.7109375" style="1" customWidth="1"/>
    <col min="3588" max="3588" width="11.28515625" style="1" customWidth="1"/>
    <col min="3589" max="3589" width="0" style="1" hidden="1" customWidth="1"/>
    <col min="3590" max="3591" width="2.85546875" style="1" bestFit="1" customWidth="1"/>
    <col min="3592" max="3592" width="2.85546875" style="1" customWidth="1"/>
    <col min="3593" max="3594" width="2.85546875" style="1" bestFit="1" customWidth="1"/>
    <col min="3595" max="3603" width="2.85546875" style="1" customWidth="1"/>
    <col min="3604" max="3604" width="2.85546875" style="1" bestFit="1" customWidth="1"/>
    <col min="3605" max="3605" width="2.85546875" style="1" customWidth="1"/>
    <col min="3606" max="3840" width="9" style="1"/>
    <col min="3841" max="3841" width="8.140625" style="1" customWidth="1"/>
    <col min="3842" max="3842" width="13.28515625" style="1" customWidth="1"/>
    <col min="3843" max="3843" width="10.7109375" style="1" customWidth="1"/>
    <col min="3844" max="3844" width="11.28515625" style="1" customWidth="1"/>
    <col min="3845" max="3845" width="0" style="1" hidden="1" customWidth="1"/>
    <col min="3846" max="3847" width="2.85546875" style="1" bestFit="1" customWidth="1"/>
    <col min="3848" max="3848" width="2.85546875" style="1" customWidth="1"/>
    <col min="3849" max="3850" width="2.85546875" style="1" bestFit="1" customWidth="1"/>
    <col min="3851" max="3859" width="2.85546875" style="1" customWidth="1"/>
    <col min="3860" max="3860" width="2.85546875" style="1" bestFit="1" customWidth="1"/>
    <col min="3861" max="3861" width="2.85546875" style="1" customWidth="1"/>
    <col min="3862" max="4096" width="9" style="1"/>
    <col min="4097" max="4097" width="8.140625" style="1" customWidth="1"/>
    <col min="4098" max="4098" width="13.28515625" style="1" customWidth="1"/>
    <col min="4099" max="4099" width="10.7109375" style="1" customWidth="1"/>
    <col min="4100" max="4100" width="11.28515625" style="1" customWidth="1"/>
    <col min="4101" max="4101" width="0" style="1" hidden="1" customWidth="1"/>
    <col min="4102" max="4103" width="2.85546875" style="1" bestFit="1" customWidth="1"/>
    <col min="4104" max="4104" width="2.85546875" style="1" customWidth="1"/>
    <col min="4105" max="4106" width="2.85546875" style="1" bestFit="1" customWidth="1"/>
    <col min="4107" max="4115" width="2.85546875" style="1" customWidth="1"/>
    <col min="4116" max="4116" width="2.85546875" style="1" bestFit="1" customWidth="1"/>
    <col min="4117" max="4117" width="2.85546875" style="1" customWidth="1"/>
    <col min="4118" max="4352" width="9" style="1"/>
    <col min="4353" max="4353" width="8.140625" style="1" customWidth="1"/>
    <col min="4354" max="4354" width="13.28515625" style="1" customWidth="1"/>
    <col min="4355" max="4355" width="10.7109375" style="1" customWidth="1"/>
    <col min="4356" max="4356" width="11.28515625" style="1" customWidth="1"/>
    <col min="4357" max="4357" width="0" style="1" hidden="1" customWidth="1"/>
    <col min="4358" max="4359" width="2.85546875" style="1" bestFit="1" customWidth="1"/>
    <col min="4360" max="4360" width="2.85546875" style="1" customWidth="1"/>
    <col min="4361" max="4362" width="2.85546875" style="1" bestFit="1" customWidth="1"/>
    <col min="4363" max="4371" width="2.85546875" style="1" customWidth="1"/>
    <col min="4372" max="4372" width="2.85546875" style="1" bestFit="1" customWidth="1"/>
    <col min="4373" max="4373" width="2.85546875" style="1" customWidth="1"/>
    <col min="4374" max="4608" width="9" style="1"/>
    <col min="4609" max="4609" width="8.140625" style="1" customWidth="1"/>
    <col min="4610" max="4610" width="13.28515625" style="1" customWidth="1"/>
    <col min="4611" max="4611" width="10.7109375" style="1" customWidth="1"/>
    <col min="4612" max="4612" width="11.28515625" style="1" customWidth="1"/>
    <col min="4613" max="4613" width="0" style="1" hidden="1" customWidth="1"/>
    <col min="4614" max="4615" width="2.85546875" style="1" bestFit="1" customWidth="1"/>
    <col min="4616" max="4616" width="2.85546875" style="1" customWidth="1"/>
    <col min="4617" max="4618" width="2.85546875" style="1" bestFit="1" customWidth="1"/>
    <col min="4619" max="4627" width="2.85546875" style="1" customWidth="1"/>
    <col min="4628" max="4628" width="2.85546875" style="1" bestFit="1" customWidth="1"/>
    <col min="4629" max="4629" width="2.85546875" style="1" customWidth="1"/>
    <col min="4630" max="4864" width="9" style="1"/>
    <col min="4865" max="4865" width="8.140625" style="1" customWidth="1"/>
    <col min="4866" max="4866" width="13.28515625" style="1" customWidth="1"/>
    <col min="4867" max="4867" width="10.7109375" style="1" customWidth="1"/>
    <col min="4868" max="4868" width="11.28515625" style="1" customWidth="1"/>
    <col min="4869" max="4869" width="0" style="1" hidden="1" customWidth="1"/>
    <col min="4870" max="4871" width="2.85546875" style="1" bestFit="1" customWidth="1"/>
    <col min="4872" max="4872" width="2.85546875" style="1" customWidth="1"/>
    <col min="4873" max="4874" width="2.85546875" style="1" bestFit="1" customWidth="1"/>
    <col min="4875" max="4883" width="2.85546875" style="1" customWidth="1"/>
    <col min="4884" max="4884" width="2.85546875" style="1" bestFit="1" customWidth="1"/>
    <col min="4885" max="4885" width="2.85546875" style="1" customWidth="1"/>
    <col min="4886" max="5120" width="9" style="1"/>
    <col min="5121" max="5121" width="8.140625" style="1" customWidth="1"/>
    <col min="5122" max="5122" width="13.28515625" style="1" customWidth="1"/>
    <col min="5123" max="5123" width="10.7109375" style="1" customWidth="1"/>
    <col min="5124" max="5124" width="11.28515625" style="1" customWidth="1"/>
    <col min="5125" max="5125" width="0" style="1" hidden="1" customWidth="1"/>
    <col min="5126" max="5127" width="2.85546875" style="1" bestFit="1" customWidth="1"/>
    <col min="5128" max="5128" width="2.85546875" style="1" customWidth="1"/>
    <col min="5129" max="5130" width="2.85546875" style="1" bestFit="1" customWidth="1"/>
    <col min="5131" max="5139" width="2.85546875" style="1" customWidth="1"/>
    <col min="5140" max="5140" width="2.85546875" style="1" bestFit="1" customWidth="1"/>
    <col min="5141" max="5141" width="2.85546875" style="1" customWidth="1"/>
    <col min="5142" max="5376" width="9" style="1"/>
    <col min="5377" max="5377" width="8.140625" style="1" customWidth="1"/>
    <col min="5378" max="5378" width="13.28515625" style="1" customWidth="1"/>
    <col min="5379" max="5379" width="10.7109375" style="1" customWidth="1"/>
    <col min="5380" max="5380" width="11.28515625" style="1" customWidth="1"/>
    <col min="5381" max="5381" width="0" style="1" hidden="1" customWidth="1"/>
    <col min="5382" max="5383" width="2.85546875" style="1" bestFit="1" customWidth="1"/>
    <col min="5384" max="5384" width="2.85546875" style="1" customWidth="1"/>
    <col min="5385" max="5386" width="2.85546875" style="1" bestFit="1" customWidth="1"/>
    <col min="5387" max="5395" width="2.85546875" style="1" customWidth="1"/>
    <col min="5396" max="5396" width="2.85546875" style="1" bestFit="1" customWidth="1"/>
    <col min="5397" max="5397" width="2.85546875" style="1" customWidth="1"/>
    <col min="5398" max="5632" width="9" style="1"/>
    <col min="5633" max="5633" width="8.140625" style="1" customWidth="1"/>
    <col min="5634" max="5634" width="13.28515625" style="1" customWidth="1"/>
    <col min="5635" max="5635" width="10.7109375" style="1" customWidth="1"/>
    <col min="5636" max="5636" width="11.28515625" style="1" customWidth="1"/>
    <col min="5637" max="5637" width="0" style="1" hidden="1" customWidth="1"/>
    <col min="5638" max="5639" width="2.85546875" style="1" bestFit="1" customWidth="1"/>
    <col min="5640" max="5640" width="2.85546875" style="1" customWidth="1"/>
    <col min="5641" max="5642" width="2.85546875" style="1" bestFit="1" customWidth="1"/>
    <col min="5643" max="5651" width="2.85546875" style="1" customWidth="1"/>
    <col min="5652" max="5652" width="2.85546875" style="1" bestFit="1" customWidth="1"/>
    <col min="5653" max="5653" width="2.85546875" style="1" customWidth="1"/>
    <col min="5654" max="5888" width="9" style="1"/>
    <col min="5889" max="5889" width="8.140625" style="1" customWidth="1"/>
    <col min="5890" max="5890" width="13.28515625" style="1" customWidth="1"/>
    <col min="5891" max="5891" width="10.7109375" style="1" customWidth="1"/>
    <col min="5892" max="5892" width="11.28515625" style="1" customWidth="1"/>
    <col min="5893" max="5893" width="0" style="1" hidden="1" customWidth="1"/>
    <col min="5894" max="5895" width="2.85546875" style="1" bestFit="1" customWidth="1"/>
    <col min="5896" max="5896" width="2.85546875" style="1" customWidth="1"/>
    <col min="5897" max="5898" width="2.85546875" style="1" bestFit="1" customWidth="1"/>
    <col min="5899" max="5907" width="2.85546875" style="1" customWidth="1"/>
    <col min="5908" max="5908" width="2.85546875" style="1" bestFit="1" customWidth="1"/>
    <col min="5909" max="5909" width="2.85546875" style="1" customWidth="1"/>
    <col min="5910" max="6144" width="9" style="1"/>
    <col min="6145" max="6145" width="8.140625" style="1" customWidth="1"/>
    <col min="6146" max="6146" width="13.28515625" style="1" customWidth="1"/>
    <col min="6147" max="6147" width="10.7109375" style="1" customWidth="1"/>
    <col min="6148" max="6148" width="11.28515625" style="1" customWidth="1"/>
    <col min="6149" max="6149" width="0" style="1" hidden="1" customWidth="1"/>
    <col min="6150" max="6151" width="2.85546875" style="1" bestFit="1" customWidth="1"/>
    <col min="6152" max="6152" width="2.85546875" style="1" customWidth="1"/>
    <col min="6153" max="6154" width="2.85546875" style="1" bestFit="1" customWidth="1"/>
    <col min="6155" max="6163" width="2.85546875" style="1" customWidth="1"/>
    <col min="6164" max="6164" width="2.85546875" style="1" bestFit="1" customWidth="1"/>
    <col min="6165" max="6165" width="2.85546875" style="1" customWidth="1"/>
    <col min="6166" max="6400" width="9" style="1"/>
    <col min="6401" max="6401" width="8.140625" style="1" customWidth="1"/>
    <col min="6402" max="6402" width="13.28515625" style="1" customWidth="1"/>
    <col min="6403" max="6403" width="10.7109375" style="1" customWidth="1"/>
    <col min="6404" max="6404" width="11.28515625" style="1" customWidth="1"/>
    <col min="6405" max="6405" width="0" style="1" hidden="1" customWidth="1"/>
    <col min="6406" max="6407" width="2.85546875" style="1" bestFit="1" customWidth="1"/>
    <col min="6408" max="6408" width="2.85546875" style="1" customWidth="1"/>
    <col min="6409" max="6410" width="2.85546875" style="1" bestFit="1" customWidth="1"/>
    <col min="6411" max="6419" width="2.85546875" style="1" customWidth="1"/>
    <col min="6420" max="6420" width="2.85546875" style="1" bestFit="1" customWidth="1"/>
    <col min="6421" max="6421" width="2.85546875" style="1" customWidth="1"/>
    <col min="6422" max="6656" width="9" style="1"/>
    <col min="6657" max="6657" width="8.140625" style="1" customWidth="1"/>
    <col min="6658" max="6658" width="13.28515625" style="1" customWidth="1"/>
    <col min="6659" max="6659" width="10.7109375" style="1" customWidth="1"/>
    <col min="6660" max="6660" width="11.28515625" style="1" customWidth="1"/>
    <col min="6661" max="6661" width="0" style="1" hidden="1" customWidth="1"/>
    <col min="6662" max="6663" width="2.85546875" style="1" bestFit="1" customWidth="1"/>
    <col min="6664" max="6664" width="2.85546875" style="1" customWidth="1"/>
    <col min="6665" max="6666" width="2.85546875" style="1" bestFit="1" customWidth="1"/>
    <col min="6667" max="6675" width="2.85546875" style="1" customWidth="1"/>
    <col min="6676" max="6676" width="2.85546875" style="1" bestFit="1" customWidth="1"/>
    <col min="6677" max="6677" width="2.85546875" style="1" customWidth="1"/>
    <col min="6678" max="6912" width="9" style="1"/>
    <col min="6913" max="6913" width="8.140625" style="1" customWidth="1"/>
    <col min="6914" max="6914" width="13.28515625" style="1" customWidth="1"/>
    <col min="6915" max="6915" width="10.7109375" style="1" customWidth="1"/>
    <col min="6916" max="6916" width="11.28515625" style="1" customWidth="1"/>
    <col min="6917" max="6917" width="0" style="1" hidden="1" customWidth="1"/>
    <col min="6918" max="6919" width="2.85546875" style="1" bestFit="1" customWidth="1"/>
    <col min="6920" max="6920" width="2.85546875" style="1" customWidth="1"/>
    <col min="6921" max="6922" width="2.85546875" style="1" bestFit="1" customWidth="1"/>
    <col min="6923" max="6931" width="2.85546875" style="1" customWidth="1"/>
    <col min="6932" max="6932" width="2.85546875" style="1" bestFit="1" customWidth="1"/>
    <col min="6933" max="6933" width="2.85546875" style="1" customWidth="1"/>
    <col min="6934" max="7168" width="9" style="1"/>
    <col min="7169" max="7169" width="8.140625" style="1" customWidth="1"/>
    <col min="7170" max="7170" width="13.28515625" style="1" customWidth="1"/>
    <col min="7171" max="7171" width="10.7109375" style="1" customWidth="1"/>
    <col min="7172" max="7172" width="11.28515625" style="1" customWidth="1"/>
    <col min="7173" max="7173" width="0" style="1" hidden="1" customWidth="1"/>
    <col min="7174" max="7175" width="2.85546875" style="1" bestFit="1" customWidth="1"/>
    <col min="7176" max="7176" width="2.85546875" style="1" customWidth="1"/>
    <col min="7177" max="7178" width="2.85546875" style="1" bestFit="1" customWidth="1"/>
    <col min="7179" max="7187" width="2.85546875" style="1" customWidth="1"/>
    <col min="7188" max="7188" width="2.85546875" style="1" bestFit="1" customWidth="1"/>
    <col min="7189" max="7189" width="2.85546875" style="1" customWidth="1"/>
    <col min="7190" max="7424" width="9" style="1"/>
    <col min="7425" max="7425" width="8.140625" style="1" customWidth="1"/>
    <col min="7426" max="7426" width="13.28515625" style="1" customWidth="1"/>
    <col min="7427" max="7427" width="10.7109375" style="1" customWidth="1"/>
    <col min="7428" max="7428" width="11.28515625" style="1" customWidth="1"/>
    <col min="7429" max="7429" width="0" style="1" hidden="1" customWidth="1"/>
    <col min="7430" max="7431" width="2.85546875" style="1" bestFit="1" customWidth="1"/>
    <col min="7432" max="7432" width="2.85546875" style="1" customWidth="1"/>
    <col min="7433" max="7434" width="2.85546875" style="1" bestFit="1" customWidth="1"/>
    <col min="7435" max="7443" width="2.85546875" style="1" customWidth="1"/>
    <col min="7444" max="7444" width="2.85546875" style="1" bestFit="1" customWidth="1"/>
    <col min="7445" max="7445" width="2.85546875" style="1" customWidth="1"/>
    <col min="7446" max="7680" width="9" style="1"/>
    <col min="7681" max="7681" width="8.140625" style="1" customWidth="1"/>
    <col min="7682" max="7682" width="13.28515625" style="1" customWidth="1"/>
    <col min="7683" max="7683" width="10.7109375" style="1" customWidth="1"/>
    <col min="7684" max="7684" width="11.28515625" style="1" customWidth="1"/>
    <col min="7685" max="7685" width="0" style="1" hidden="1" customWidth="1"/>
    <col min="7686" max="7687" width="2.85546875" style="1" bestFit="1" customWidth="1"/>
    <col min="7688" max="7688" width="2.85546875" style="1" customWidth="1"/>
    <col min="7689" max="7690" width="2.85546875" style="1" bestFit="1" customWidth="1"/>
    <col min="7691" max="7699" width="2.85546875" style="1" customWidth="1"/>
    <col min="7700" max="7700" width="2.85546875" style="1" bestFit="1" customWidth="1"/>
    <col min="7701" max="7701" width="2.85546875" style="1" customWidth="1"/>
    <col min="7702" max="7936" width="9" style="1"/>
    <col min="7937" max="7937" width="8.140625" style="1" customWidth="1"/>
    <col min="7938" max="7938" width="13.28515625" style="1" customWidth="1"/>
    <col min="7939" max="7939" width="10.7109375" style="1" customWidth="1"/>
    <col min="7940" max="7940" width="11.28515625" style="1" customWidth="1"/>
    <col min="7941" max="7941" width="0" style="1" hidden="1" customWidth="1"/>
    <col min="7942" max="7943" width="2.85546875" style="1" bestFit="1" customWidth="1"/>
    <col min="7944" max="7944" width="2.85546875" style="1" customWidth="1"/>
    <col min="7945" max="7946" width="2.85546875" style="1" bestFit="1" customWidth="1"/>
    <col min="7947" max="7955" width="2.85546875" style="1" customWidth="1"/>
    <col min="7956" max="7956" width="2.85546875" style="1" bestFit="1" customWidth="1"/>
    <col min="7957" max="7957" width="2.85546875" style="1" customWidth="1"/>
    <col min="7958" max="8192" width="9" style="1"/>
    <col min="8193" max="8193" width="8.140625" style="1" customWidth="1"/>
    <col min="8194" max="8194" width="13.28515625" style="1" customWidth="1"/>
    <col min="8195" max="8195" width="10.7109375" style="1" customWidth="1"/>
    <col min="8196" max="8196" width="11.28515625" style="1" customWidth="1"/>
    <col min="8197" max="8197" width="0" style="1" hidden="1" customWidth="1"/>
    <col min="8198" max="8199" width="2.85546875" style="1" bestFit="1" customWidth="1"/>
    <col min="8200" max="8200" width="2.85546875" style="1" customWidth="1"/>
    <col min="8201" max="8202" width="2.85546875" style="1" bestFit="1" customWidth="1"/>
    <col min="8203" max="8211" width="2.85546875" style="1" customWidth="1"/>
    <col min="8212" max="8212" width="2.85546875" style="1" bestFit="1" customWidth="1"/>
    <col min="8213" max="8213" width="2.85546875" style="1" customWidth="1"/>
    <col min="8214" max="8448" width="9" style="1"/>
    <col min="8449" max="8449" width="8.140625" style="1" customWidth="1"/>
    <col min="8450" max="8450" width="13.28515625" style="1" customWidth="1"/>
    <col min="8451" max="8451" width="10.7109375" style="1" customWidth="1"/>
    <col min="8452" max="8452" width="11.28515625" style="1" customWidth="1"/>
    <col min="8453" max="8453" width="0" style="1" hidden="1" customWidth="1"/>
    <col min="8454" max="8455" width="2.85546875" style="1" bestFit="1" customWidth="1"/>
    <col min="8456" max="8456" width="2.85546875" style="1" customWidth="1"/>
    <col min="8457" max="8458" width="2.85546875" style="1" bestFit="1" customWidth="1"/>
    <col min="8459" max="8467" width="2.85546875" style="1" customWidth="1"/>
    <col min="8468" max="8468" width="2.85546875" style="1" bestFit="1" customWidth="1"/>
    <col min="8469" max="8469" width="2.85546875" style="1" customWidth="1"/>
    <col min="8470" max="8704" width="9" style="1"/>
    <col min="8705" max="8705" width="8.140625" style="1" customWidth="1"/>
    <col min="8706" max="8706" width="13.28515625" style="1" customWidth="1"/>
    <col min="8707" max="8707" width="10.7109375" style="1" customWidth="1"/>
    <col min="8708" max="8708" width="11.28515625" style="1" customWidth="1"/>
    <col min="8709" max="8709" width="0" style="1" hidden="1" customWidth="1"/>
    <col min="8710" max="8711" width="2.85546875" style="1" bestFit="1" customWidth="1"/>
    <col min="8712" max="8712" width="2.85546875" style="1" customWidth="1"/>
    <col min="8713" max="8714" width="2.85546875" style="1" bestFit="1" customWidth="1"/>
    <col min="8715" max="8723" width="2.85546875" style="1" customWidth="1"/>
    <col min="8724" max="8724" width="2.85546875" style="1" bestFit="1" customWidth="1"/>
    <col min="8725" max="8725" width="2.85546875" style="1" customWidth="1"/>
    <col min="8726" max="8960" width="9" style="1"/>
    <col min="8961" max="8961" width="8.140625" style="1" customWidth="1"/>
    <col min="8962" max="8962" width="13.28515625" style="1" customWidth="1"/>
    <col min="8963" max="8963" width="10.7109375" style="1" customWidth="1"/>
    <col min="8964" max="8964" width="11.28515625" style="1" customWidth="1"/>
    <col min="8965" max="8965" width="0" style="1" hidden="1" customWidth="1"/>
    <col min="8966" max="8967" width="2.85546875" style="1" bestFit="1" customWidth="1"/>
    <col min="8968" max="8968" width="2.85546875" style="1" customWidth="1"/>
    <col min="8969" max="8970" width="2.85546875" style="1" bestFit="1" customWidth="1"/>
    <col min="8971" max="8979" width="2.85546875" style="1" customWidth="1"/>
    <col min="8980" max="8980" width="2.85546875" style="1" bestFit="1" customWidth="1"/>
    <col min="8981" max="8981" width="2.85546875" style="1" customWidth="1"/>
    <col min="8982" max="9216" width="9" style="1"/>
    <col min="9217" max="9217" width="8.140625" style="1" customWidth="1"/>
    <col min="9218" max="9218" width="13.28515625" style="1" customWidth="1"/>
    <col min="9219" max="9219" width="10.7109375" style="1" customWidth="1"/>
    <col min="9220" max="9220" width="11.28515625" style="1" customWidth="1"/>
    <col min="9221" max="9221" width="0" style="1" hidden="1" customWidth="1"/>
    <col min="9222" max="9223" width="2.85546875" style="1" bestFit="1" customWidth="1"/>
    <col min="9224" max="9224" width="2.85546875" style="1" customWidth="1"/>
    <col min="9225" max="9226" width="2.85546875" style="1" bestFit="1" customWidth="1"/>
    <col min="9227" max="9235" width="2.85546875" style="1" customWidth="1"/>
    <col min="9236" max="9236" width="2.85546875" style="1" bestFit="1" customWidth="1"/>
    <col min="9237" max="9237" width="2.85546875" style="1" customWidth="1"/>
    <col min="9238" max="9472" width="9" style="1"/>
    <col min="9473" max="9473" width="8.140625" style="1" customWidth="1"/>
    <col min="9474" max="9474" width="13.28515625" style="1" customWidth="1"/>
    <col min="9475" max="9475" width="10.7109375" style="1" customWidth="1"/>
    <col min="9476" max="9476" width="11.28515625" style="1" customWidth="1"/>
    <col min="9477" max="9477" width="0" style="1" hidden="1" customWidth="1"/>
    <col min="9478" max="9479" width="2.85546875" style="1" bestFit="1" customWidth="1"/>
    <col min="9480" max="9480" width="2.85546875" style="1" customWidth="1"/>
    <col min="9481" max="9482" width="2.85546875" style="1" bestFit="1" customWidth="1"/>
    <col min="9483" max="9491" width="2.85546875" style="1" customWidth="1"/>
    <col min="9492" max="9492" width="2.85546875" style="1" bestFit="1" customWidth="1"/>
    <col min="9493" max="9493" width="2.85546875" style="1" customWidth="1"/>
    <col min="9494" max="9728" width="9" style="1"/>
    <col min="9729" max="9729" width="8.140625" style="1" customWidth="1"/>
    <col min="9730" max="9730" width="13.28515625" style="1" customWidth="1"/>
    <col min="9731" max="9731" width="10.7109375" style="1" customWidth="1"/>
    <col min="9732" max="9732" width="11.28515625" style="1" customWidth="1"/>
    <col min="9733" max="9733" width="0" style="1" hidden="1" customWidth="1"/>
    <col min="9734" max="9735" width="2.85546875" style="1" bestFit="1" customWidth="1"/>
    <col min="9736" max="9736" width="2.85546875" style="1" customWidth="1"/>
    <col min="9737" max="9738" width="2.85546875" style="1" bestFit="1" customWidth="1"/>
    <col min="9739" max="9747" width="2.85546875" style="1" customWidth="1"/>
    <col min="9748" max="9748" width="2.85546875" style="1" bestFit="1" customWidth="1"/>
    <col min="9749" max="9749" width="2.85546875" style="1" customWidth="1"/>
    <col min="9750" max="9984" width="9" style="1"/>
    <col min="9985" max="9985" width="8.140625" style="1" customWidth="1"/>
    <col min="9986" max="9986" width="13.28515625" style="1" customWidth="1"/>
    <col min="9987" max="9987" width="10.7109375" style="1" customWidth="1"/>
    <col min="9988" max="9988" width="11.28515625" style="1" customWidth="1"/>
    <col min="9989" max="9989" width="0" style="1" hidden="1" customWidth="1"/>
    <col min="9990" max="9991" width="2.85546875" style="1" bestFit="1" customWidth="1"/>
    <col min="9992" max="9992" width="2.85546875" style="1" customWidth="1"/>
    <col min="9993" max="9994" width="2.85546875" style="1" bestFit="1" customWidth="1"/>
    <col min="9995" max="10003" width="2.85546875" style="1" customWidth="1"/>
    <col min="10004" max="10004" width="2.85546875" style="1" bestFit="1" customWidth="1"/>
    <col min="10005" max="10005" width="2.85546875" style="1" customWidth="1"/>
    <col min="10006" max="10240" width="9" style="1"/>
    <col min="10241" max="10241" width="8.140625" style="1" customWidth="1"/>
    <col min="10242" max="10242" width="13.28515625" style="1" customWidth="1"/>
    <col min="10243" max="10243" width="10.7109375" style="1" customWidth="1"/>
    <col min="10244" max="10244" width="11.28515625" style="1" customWidth="1"/>
    <col min="10245" max="10245" width="0" style="1" hidden="1" customWidth="1"/>
    <col min="10246" max="10247" width="2.85546875" style="1" bestFit="1" customWidth="1"/>
    <col min="10248" max="10248" width="2.85546875" style="1" customWidth="1"/>
    <col min="10249" max="10250" width="2.85546875" style="1" bestFit="1" customWidth="1"/>
    <col min="10251" max="10259" width="2.85546875" style="1" customWidth="1"/>
    <col min="10260" max="10260" width="2.85546875" style="1" bestFit="1" customWidth="1"/>
    <col min="10261" max="10261" width="2.85546875" style="1" customWidth="1"/>
    <col min="10262" max="10496" width="9" style="1"/>
    <col min="10497" max="10497" width="8.140625" style="1" customWidth="1"/>
    <col min="10498" max="10498" width="13.28515625" style="1" customWidth="1"/>
    <col min="10499" max="10499" width="10.7109375" style="1" customWidth="1"/>
    <col min="10500" max="10500" width="11.28515625" style="1" customWidth="1"/>
    <col min="10501" max="10501" width="0" style="1" hidden="1" customWidth="1"/>
    <col min="10502" max="10503" width="2.85546875" style="1" bestFit="1" customWidth="1"/>
    <col min="10504" max="10504" width="2.85546875" style="1" customWidth="1"/>
    <col min="10505" max="10506" width="2.85546875" style="1" bestFit="1" customWidth="1"/>
    <col min="10507" max="10515" width="2.85546875" style="1" customWidth="1"/>
    <col min="10516" max="10516" width="2.85546875" style="1" bestFit="1" customWidth="1"/>
    <col min="10517" max="10517" width="2.85546875" style="1" customWidth="1"/>
    <col min="10518" max="10752" width="9" style="1"/>
    <col min="10753" max="10753" width="8.140625" style="1" customWidth="1"/>
    <col min="10754" max="10754" width="13.28515625" style="1" customWidth="1"/>
    <col min="10755" max="10755" width="10.7109375" style="1" customWidth="1"/>
    <col min="10756" max="10756" width="11.28515625" style="1" customWidth="1"/>
    <col min="10757" max="10757" width="0" style="1" hidden="1" customWidth="1"/>
    <col min="10758" max="10759" width="2.85546875" style="1" bestFit="1" customWidth="1"/>
    <col min="10760" max="10760" width="2.85546875" style="1" customWidth="1"/>
    <col min="10761" max="10762" width="2.85546875" style="1" bestFit="1" customWidth="1"/>
    <col min="10763" max="10771" width="2.85546875" style="1" customWidth="1"/>
    <col min="10772" max="10772" width="2.85546875" style="1" bestFit="1" customWidth="1"/>
    <col min="10773" max="10773" width="2.85546875" style="1" customWidth="1"/>
    <col min="10774" max="11008" width="9" style="1"/>
    <col min="11009" max="11009" width="8.140625" style="1" customWidth="1"/>
    <col min="11010" max="11010" width="13.28515625" style="1" customWidth="1"/>
    <col min="11011" max="11011" width="10.7109375" style="1" customWidth="1"/>
    <col min="11012" max="11012" width="11.28515625" style="1" customWidth="1"/>
    <col min="11013" max="11013" width="0" style="1" hidden="1" customWidth="1"/>
    <col min="11014" max="11015" width="2.85546875" style="1" bestFit="1" customWidth="1"/>
    <col min="11016" max="11016" width="2.85546875" style="1" customWidth="1"/>
    <col min="11017" max="11018" width="2.85546875" style="1" bestFit="1" customWidth="1"/>
    <col min="11019" max="11027" width="2.85546875" style="1" customWidth="1"/>
    <col min="11028" max="11028" width="2.85546875" style="1" bestFit="1" customWidth="1"/>
    <col min="11029" max="11029" width="2.85546875" style="1" customWidth="1"/>
    <col min="11030" max="11264" width="9" style="1"/>
    <col min="11265" max="11265" width="8.140625" style="1" customWidth="1"/>
    <col min="11266" max="11266" width="13.28515625" style="1" customWidth="1"/>
    <col min="11267" max="11267" width="10.7109375" style="1" customWidth="1"/>
    <col min="11268" max="11268" width="11.28515625" style="1" customWidth="1"/>
    <col min="11269" max="11269" width="0" style="1" hidden="1" customWidth="1"/>
    <col min="11270" max="11271" width="2.85546875" style="1" bestFit="1" customWidth="1"/>
    <col min="11272" max="11272" width="2.85546875" style="1" customWidth="1"/>
    <col min="11273" max="11274" width="2.85546875" style="1" bestFit="1" customWidth="1"/>
    <col min="11275" max="11283" width="2.85546875" style="1" customWidth="1"/>
    <col min="11284" max="11284" width="2.85546875" style="1" bestFit="1" customWidth="1"/>
    <col min="11285" max="11285" width="2.85546875" style="1" customWidth="1"/>
    <col min="11286" max="11520" width="9" style="1"/>
    <col min="11521" max="11521" width="8.140625" style="1" customWidth="1"/>
    <col min="11522" max="11522" width="13.28515625" style="1" customWidth="1"/>
    <col min="11523" max="11523" width="10.7109375" style="1" customWidth="1"/>
    <col min="11524" max="11524" width="11.28515625" style="1" customWidth="1"/>
    <col min="11525" max="11525" width="0" style="1" hidden="1" customWidth="1"/>
    <col min="11526" max="11527" width="2.85546875" style="1" bestFit="1" customWidth="1"/>
    <col min="11528" max="11528" width="2.85546875" style="1" customWidth="1"/>
    <col min="11529" max="11530" width="2.85546875" style="1" bestFit="1" customWidth="1"/>
    <col min="11531" max="11539" width="2.85546875" style="1" customWidth="1"/>
    <col min="11540" max="11540" width="2.85546875" style="1" bestFit="1" customWidth="1"/>
    <col min="11541" max="11541" width="2.85546875" style="1" customWidth="1"/>
    <col min="11542" max="11776" width="9" style="1"/>
    <col min="11777" max="11777" width="8.140625" style="1" customWidth="1"/>
    <col min="11778" max="11778" width="13.28515625" style="1" customWidth="1"/>
    <col min="11779" max="11779" width="10.7109375" style="1" customWidth="1"/>
    <col min="11780" max="11780" width="11.28515625" style="1" customWidth="1"/>
    <col min="11781" max="11781" width="0" style="1" hidden="1" customWidth="1"/>
    <col min="11782" max="11783" width="2.85546875" style="1" bestFit="1" customWidth="1"/>
    <col min="11784" max="11784" width="2.85546875" style="1" customWidth="1"/>
    <col min="11785" max="11786" width="2.85546875" style="1" bestFit="1" customWidth="1"/>
    <col min="11787" max="11795" width="2.85546875" style="1" customWidth="1"/>
    <col min="11796" max="11796" width="2.85546875" style="1" bestFit="1" customWidth="1"/>
    <col min="11797" max="11797" width="2.85546875" style="1" customWidth="1"/>
    <col min="11798" max="12032" width="9" style="1"/>
    <col min="12033" max="12033" width="8.140625" style="1" customWidth="1"/>
    <col min="12034" max="12034" width="13.28515625" style="1" customWidth="1"/>
    <col min="12035" max="12035" width="10.7109375" style="1" customWidth="1"/>
    <col min="12036" max="12036" width="11.28515625" style="1" customWidth="1"/>
    <col min="12037" max="12037" width="0" style="1" hidden="1" customWidth="1"/>
    <col min="12038" max="12039" width="2.85546875" style="1" bestFit="1" customWidth="1"/>
    <col min="12040" max="12040" width="2.85546875" style="1" customWidth="1"/>
    <col min="12041" max="12042" width="2.85546875" style="1" bestFit="1" customWidth="1"/>
    <col min="12043" max="12051" width="2.85546875" style="1" customWidth="1"/>
    <col min="12052" max="12052" width="2.85546875" style="1" bestFit="1" customWidth="1"/>
    <col min="12053" max="12053" width="2.85546875" style="1" customWidth="1"/>
    <col min="12054" max="12288" width="9" style="1"/>
    <col min="12289" max="12289" width="8.140625" style="1" customWidth="1"/>
    <col min="12290" max="12290" width="13.28515625" style="1" customWidth="1"/>
    <col min="12291" max="12291" width="10.7109375" style="1" customWidth="1"/>
    <col min="12292" max="12292" width="11.28515625" style="1" customWidth="1"/>
    <col min="12293" max="12293" width="0" style="1" hidden="1" customWidth="1"/>
    <col min="12294" max="12295" width="2.85546875" style="1" bestFit="1" customWidth="1"/>
    <col min="12296" max="12296" width="2.85546875" style="1" customWidth="1"/>
    <col min="12297" max="12298" width="2.85546875" style="1" bestFit="1" customWidth="1"/>
    <col min="12299" max="12307" width="2.85546875" style="1" customWidth="1"/>
    <col min="12308" max="12308" width="2.85546875" style="1" bestFit="1" customWidth="1"/>
    <col min="12309" max="12309" width="2.85546875" style="1" customWidth="1"/>
    <col min="12310" max="12544" width="9" style="1"/>
    <col min="12545" max="12545" width="8.140625" style="1" customWidth="1"/>
    <col min="12546" max="12546" width="13.28515625" style="1" customWidth="1"/>
    <col min="12547" max="12547" width="10.7109375" style="1" customWidth="1"/>
    <col min="12548" max="12548" width="11.28515625" style="1" customWidth="1"/>
    <col min="12549" max="12549" width="0" style="1" hidden="1" customWidth="1"/>
    <col min="12550" max="12551" width="2.85546875" style="1" bestFit="1" customWidth="1"/>
    <col min="12552" max="12552" width="2.85546875" style="1" customWidth="1"/>
    <col min="12553" max="12554" width="2.85546875" style="1" bestFit="1" customWidth="1"/>
    <col min="12555" max="12563" width="2.85546875" style="1" customWidth="1"/>
    <col min="12564" max="12564" width="2.85546875" style="1" bestFit="1" customWidth="1"/>
    <col min="12565" max="12565" width="2.85546875" style="1" customWidth="1"/>
    <col min="12566" max="12800" width="9" style="1"/>
    <col min="12801" max="12801" width="8.140625" style="1" customWidth="1"/>
    <col min="12802" max="12802" width="13.28515625" style="1" customWidth="1"/>
    <col min="12803" max="12803" width="10.7109375" style="1" customWidth="1"/>
    <col min="12804" max="12804" width="11.28515625" style="1" customWidth="1"/>
    <col min="12805" max="12805" width="0" style="1" hidden="1" customWidth="1"/>
    <col min="12806" max="12807" width="2.85546875" style="1" bestFit="1" customWidth="1"/>
    <col min="12808" max="12808" width="2.85546875" style="1" customWidth="1"/>
    <col min="12809" max="12810" width="2.85546875" style="1" bestFit="1" customWidth="1"/>
    <col min="12811" max="12819" width="2.85546875" style="1" customWidth="1"/>
    <col min="12820" max="12820" width="2.85546875" style="1" bestFit="1" customWidth="1"/>
    <col min="12821" max="12821" width="2.85546875" style="1" customWidth="1"/>
    <col min="12822" max="13056" width="9" style="1"/>
    <col min="13057" max="13057" width="8.140625" style="1" customWidth="1"/>
    <col min="13058" max="13058" width="13.28515625" style="1" customWidth="1"/>
    <col min="13059" max="13059" width="10.7109375" style="1" customWidth="1"/>
    <col min="13060" max="13060" width="11.28515625" style="1" customWidth="1"/>
    <col min="13061" max="13061" width="0" style="1" hidden="1" customWidth="1"/>
    <col min="13062" max="13063" width="2.85546875" style="1" bestFit="1" customWidth="1"/>
    <col min="13064" max="13064" width="2.85546875" style="1" customWidth="1"/>
    <col min="13065" max="13066" width="2.85546875" style="1" bestFit="1" customWidth="1"/>
    <col min="13067" max="13075" width="2.85546875" style="1" customWidth="1"/>
    <col min="13076" max="13076" width="2.85546875" style="1" bestFit="1" customWidth="1"/>
    <col min="13077" max="13077" width="2.85546875" style="1" customWidth="1"/>
    <col min="13078" max="13312" width="9" style="1"/>
    <col min="13313" max="13313" width="8.140625" style="1" customWidth="1"/>
    <col min="13314" max="13314" width="13.28515625" style="1" customWidth="1"/>
    <col min="13315" max="13315" width="10.7109375" style="1" customWidth="1"/>
    <col min="13316" max="13316" width="11.28515625" style="1" customWidth="1"/>
    <col min="13317" max="13317" width="0" style="1" hidden="1" customWidth="1"/>
    <col min="13318" max="13319" width="2.85546875" style="1" bestFit="1" customWidth="1"/>
    <col min="13320" max="13320" width="2.85546875" style="1" customWidth="1"/>
    <col min="13321" max="13322" width="2.85546875" style="1" bestFit="1" customWidth="1"/>
    <col min="13323" max="13331" width="2.85546875" style="1" customWidth="1"/>
    <col min="13332" max="13332" width="2.85546875" style="1" bestFit="1" customWidth="1"/>
    <col min="13333" max="13333" width="2.85546875" style="1" customWidth="1"/>
    <col min="13334" max="13568" width="9" style="1"/>
    <col min="13569" max="13569" width="8.140625" style="1" customWidth="1"/>
    <col min="13570" max="13570" width="13.28515625" style="1" customWidth="1"/>
    <col min="13571" max="13571" width="10.7109375" style="1" customWidth="1"/>
    <col min="13572" max="13572" width="11.28515625" style="1" customWidth="1"/>
    <col min="13573" max="13573" width="0" style="1" hidden="1" customWidth="1"/>
    <col min="13574" max="13575" width="2.85546875" style="1" bestFit="1" customWidth="1"/>
    <col min="13576" max="13576" width="2.85546875" style="1" customWidth="1"/>
    <col min="13577" max="13578" width="2.85546875" style="1" bestFit="1" customWidth="1"/>
    <col min="13579" max="13587" width="2.85546875" style="1" customWidth="1"/>
    <col min="13588" max="13588" width="2.85546875" style="1" bestFit="1" customWidth="1"/>
    <col min="13589" max="13589" width="2.85546875" style="1" customWidth="1"/>
    <col min="13590" max="13824" width="9" style="1"/>
    <col min="13825" max="13825" width="8.140625" style="1" customWidth="1"/>
    <col min="13826" max="13826" width="13.28515625" style="1" customWidth="1"/>
    <col min="13827" max="13827" width="10.7109375" style="1" customWidth="1"/>
    <col min="13828" max="13828" width="11.28515625" style="1" customWidth="1"/>
    <col min="13829" max="13829" width="0" style="1" hidden="1" customWidth="1"/>
    <col min="13830" max="13831" width="2.85546875" style="1" bestFit="1" customWidth="1"/>
    <col min="13832" max="13832" width="2.85546875" style="1" customWidth="1"/>
    <col min="13833" max="13834" width="2.85546875" style="1" bestFit="1" customWidth="1"/>
    <col min="13835" max="13843" width="2.85546875" style="1" customWidth="1"/>
    <col min="13844" max="13844" width="2.85546875" style="1" bestFit="1" customWidth="1"/>
    <col min="13845" max="13845" width="2.85546875" style="1" customWidth="1"/>
    <col min="13846" max="14080" width="9" style="1"/>
    <col min="14081" max="14081" width="8.140625" style="1" customWidth="1"/>
    <col min="14082" max="14082" width="13.28515625" style="1" customWidth="1"/>
    <col min="14083" max="14083" width="10.7109375" style="1" customWidth="1"/>
    <col min="14084" max="14084" width="11.28515625" style="1" customWidth="1"/>
    <col min="14085" max="14085" width="0" style="1" hidden="1" customWidth="1"/>
    <col min="14086" max="14087" width="2.85546875" style="1" bestFit="1" customWidth="1"/>
    <col min="14088" max="14088" width="2.85546875" style="1" customWidth="1"/>
    <col min="14089" max="14090" width="2.85546875" style="1" bestFit="1" customWidth="1"/>
    <col min="14091" max="14099" width="2.85546875" style="1" customWidth="1"/>
    <col min="14100" max="14100" width="2.85546875" style="1" bestFit="1" customWidth="1"/>
    <col min="14101" max="14101" width="2.85546875" style="1" customWidth="1"/>
    <col min="14102" max="14336" width="9" style="1"/>
    <col min="14337" max="14337" width="8.140625" style="1" customWidth="1"/>
    <col min="14338" max="14338" width="13.28515625" style="1" customWidth="1"/>
    <col min="14339" max="14339" width="10.7109375" style="1" customWidth="1"/>
    <col min="14340" max="14340" width="11.28515625" style="1" customWidth="1"/>
    <col min="14341" max="14341" width="0" style="1" hidden="1" customWidth="1"/>
    <col min="14342" max="14343" width="2.85546875" style="1" bestFit="1" customWidth="1"/>
    <col min="14344" max="14344" width="2.85546875" style="1" customWidth="1"/>
    <col min="14345" max="14346" width="2.85546875" style="1" bestFit="1" customWidth="1"/>
    <col min="14347" max="14355" width="2.85546875" style="1" customWidth="1"/>
    <col min="14356" max="14356" width="2.85546875" style="1" bestFit="1" customWidth="1"/>
    <col min="14357" max="14357" width="2.85546875" style="1" customWidth="1"/>
    <col min="14358" max="14592" width="9" style="1"/>
    <col min="14593" max="14593" width="8.140625" style="1" customWidth="1"/>
    <col min="14594" max="14594" width="13.28515625" style="1" customWidth="1"/>
    <col min="14595" max="14595" width="10.7109375" style="1" customWidth="1"/>
    <col min="14596" max="14596" width="11.28515625" style="1" customWidth="1"/>
    <col min="14597" max="14597" width="0" style="1" hidden="1" customWidth="1"/>
    <col min="14598" max="14599" width="2.85546875" style="1" bestFit="1" customWidth="1"/>
    <col min="14600" max="14600" width="2.85546875" style="1" customWidth="1"/>
    <col min="14601" max="14602" width="2.85546875" style="1" bestFit="1" customWidth="1"/>
    <col min="14603" max="14611" width="2.85546875" style="1" customWidth="1"/>
    <col min="14612" max="14612" width="2.85546875" style="1" bestFit="1" customWidth="1"/>
    <col min="14613" max="14613" width="2.85546875" style="1" customWidth="1"/>
    <col min="14614" max="14848" width="9" style="1"/>
    <col min="14849" max="14849" width="8.140625" style="1" customWidth="1"/>
    <col min="14850" max="14850" width="13.28515625" style="1" customWidth="1"/>
    <col min="14851" max="14851" width="10.7109375" style="1" customWidth="1"/>
    <col min="14852" max="14852" width="11.28515625" style="1" customWidth="1"/>
    <col min="14853" max="14853" width="0" style="1" hidden="1" customWidth="1"/>
    <col min="14854" max="14855" width="2.85546875" style="1" bestFit="1" customWidth="1"/>
    <col min="14856" max="14856" width="2.85546875" style="1" customWidth="1"/>
    <col min="14857" max="14858" width="2.85546875" style="1" bestFit="1" customWidth="1"/>
    <col min="14859" max="14867" width="2.85546875" style="1" customWidth="1"/>
    <col min="14868" max="14868" width="2.85546875" style="1" bestFit="1" customWidth="1"/>
    <col min="14869" max="14869" width="2.85546875" style="1" customWidth="1"/>
    <col min="14870" max="15104" width="9" style="1"/>
    <col min="15105" max="15105" width="8.140625" style="1" customWidth="1"/>
    <col min="15106" max="15106" width="13.28515625" style="1" customWidth="1"/>
    <col min="15107" max="15107" width="10.7109375" style="1" customWidth="1"/>
    <col min="15108" max="15108" width="11.28515625" style="1" customWidth="1"/>
    <col min="15109" max="15109" width="0" style="1" hidden="1" customWidth="1"/>
    <col min="15110" max="15111" width="2.85546875" style="1" bestFit="1" customWidth="1"/>
    <col min="15112" max="15112" width="2.85546875" style="1" customWidth="1"/>
    <col min="15113" max="15114" width="2.85546875" style="1" bestFit="1" customWidth="1"/>
    <col min="15115" max="15123" width="2.85546875" style="1" customWidth="1"/>
    <col min="15124" max="15124" width="2.85546875" style="1" bestFit="1" customWidth="1"/>
    <col min="15125" max="15125" width="2.85546875" style="1" customWidth="1"/>
    <col min="15126" max="15360" width="9" style="1"/>
    <col min="15361" max="15361" width="8.140625" style="1" customWidth="1"/>
    <col min="15362" max="15362" width="13.28515625" style="1" customWidth="1"/>
    <col min="15363" max="15363" width="10.7109375" style="1" customWidth="1"/>
    <col min="15364" max="15364" width="11.28515625" style="1" customWidth="1"/>
    <col min="15365" max="15365" width="0" style="1" hidden="1" customWidth="1"/>
    <col min="15366" max="15367" width="2.85546875" style="1" bestFit="1" customWidth="1"/>
    <col min="15368" max="15368" width="2.85546875" style="1" customWidth="1"/>
    <col min="15369" max="15370" width="2.85546875" style="1" bestFit="1" customWidth="1"/>
    <col min="15371" max="15379" width="2.85546875" style="1" customWidth="1"/>
    <col min="15380" max="15380" width="2.85546875" style="1" bestFit="1" customWidth="1"/>
    <col min="15381" max="15381" width="2.85546875" style="1" customWidth="1"/>
    <col min="15382" max="15616" width="9" style="1"/>
    <col min="15617" max="15617" width="8.140625" style="1" customWidth="1"/>
    <col min="15618" max="15618" width="13.28515625" style="1" customWidth="1"/>
    <col min="15619" max="15619" width="10.7109375" style="1" customWidth="1"/>
    <col min="15620" max="15620" width="11.28515625" style="1" customWidth="1"/>
    <col min="15621" max="15621" width="0" style="1" hidden="1" customWidth="1"/>
    <col min="15622" max="15623" width="2.85546875" style="1" bestFit="1" customWidth="1"/>
    <col min="15624" max="15624" width="2.85546875" style="1" customWidth="1"/>
    <col min="15625" max="15626" width="2.85546875" style="1" bestFit="1" customWidth="1"/>
    <col min="15627" max="15635" width="2.85546875" style="1" customWidth="1"/>
    <col min="15636" max="15636" width="2.85546875" style="1" bestFit="1" customWidth="1"/>
    <col min="15637" max="15637" width="2.85546875" style="1" customWidth="1"/>
    <col min="15638" max="15872" width="9" style="1"/>
    <col min="15873" max="15873" width="8.140625" style="1" customWidth="1"/>
    <col min="15874" max="15874" width="13.28515625" style="1" customWidth="1"/>
    <col min="15875" max="15875" width="10.7109375" style="1" customWidth="1"/>
    <col min="15876" max="15876" width="11.28515625" style="1" customWidth="1"/>
    <col min="15877" max="15877" width="0" style="1" hidden="1" customWidth="1"/>
    <col min="15878" max="15879" width="2.85546875" style="1" bestFit="1" customWidth="1"/>
    <col min="15880" max="15880" width="2.85546875" style="1" customWidth="1"/>
    <col min="15881" max="15882" width="2.85546875" style="1" bestFit="1" customWidth="1"/>
    <col min="15883" max="15891" width="2.85546875" style="1" customWidth="1"/>
    <col min="15892" max="15892" width="2.85546875" style="1" bestFit="1" customWidth="1"/>
    <col min="15893" max="15893" width="2.85546875" style="1" customWidth="1"/>
    <col min="15894" max="16128" width="9" style="1"/>
    <col min="16129" max="16129" width="8.140625" style="1" customWidth="1"/>
    <col min="16130" max="16130" width="13.28515625" style="1" customWidth="1"/>
    <col min="16131" max="16131" width="10.7109375" style="1" customWidth="1"/>
    <col min="16132" max="16132" width="11.28515625" style="1" customWidth="1"/>
    <col min="16133" max="16133" width="0" style="1" hidden="1" customWidth="1"/>
    <col min="16134" max="16135" width="2.85546875" style="1" bestFit="1" customWidth="1"/>
    <col min="16136" max="16136" width="2.85546875" style="1" customWidth="1"/>
    <col min="16137" max="16138" width="2.85546875" style="1" bestFit="1" customWidth="1"/>
    <col min="16139" max="16147" width="2.85546875" style="1" customWidth="1"/>
    <col min="16148" max="16148" width="2.85546875" style="1" bestFit="1" customWidth="1"/>
    <col min="16149" max="16149" width="2.85546875" style="1" customWidth="1"/>
    <col min="16150" max="16384" width="9" style="1"/>
  </cols>
  <sheetData>
    <row r="1" spans="1:22" ht="13.5" customHeight="1">
      <c r="A1" s="148" t="s">
        <v>0</v>
      </c>
      <c r="B1" s="149"/>
      <c r="C1" s="150" t="s">
        <v>62</v>
      </c>
      <c r="D1" s="151"/>
      <c r="E1" s="152"/>
      <c r="F1" s="153" t="s">
        <v>1</v>
      </c>
      <c r="G1" s="154"/>
      <c r="H1" s="154"/>
      <c r="I1" s="154"/>
      <c r="J1" s="154"/>
      <c r="K1" s="154"/>
      <c r="L1" s="155" t="s">
        <v>62</v>
      </c>
      <c r="M1" s="156"/>
      <c r="N1" s="156"/>
      <c r="O1" s="156"/>
      <c r="P1" s="156"/>
      <c r="Q1" s="156"/>
      <c r="R1" s="156"/>
      <c r="S1" s="156"/>
      <c r="T1" s="157"/>
    </row>
    <row r="2" spans="1:22" ht="13.5" customHeight="1">
      <c r="A2" s="128" t="s">
        <v>2</v>
      </c>
      <c r="B2" s="129"/>
      <c r="C2" s="158"/>
      <c r="D2" s="159"/>
      <c r="E2" s="160"/>
      <c r="F2" s="132" t="s">
        <v>3</v>
      </c>
      <c r="G2" s="133"/>
      <c r="H2" s="133"/>
      <c r="I2" s="133"/>
      <c r="J2" s="133"/>
      <c r="K2" s="134"/>
      <c r="L2" s="161"/>
      <c r="M2" s="161"/>
      <c r="N2" s="161"/>
      <c r="O2" s="3"/>
      <c r="P2" s="3"/>
      <c r="Q2" s="3"/>
      <c r="R2" s="3"/>
      <c r="S2" s="3"/>
      <c r="T2" s="4"/>
    </row>
    <row r="3" spans="1:22" ht="13.5" customHeight="1">
      <c r="A3" s="128" t="s">
        <v>4</v>
      </c>
      <c r="B3" s="129"/>
      <c r="C3" s="130">
        <v>21</v>
      </c>
      <c r="D3" s="131"/>
      <c r="E3" s="5"/>
      <c r="F3" s="132" t="s">
        <v>5</v>
      </c>
      <c r="G3" s="133"/>
      <c r="H3" s="133"/>
      <c r="I3" s="133"/>
      <c r="J3" s="133"/>
      <c r="K3" s="134"/>
      <c r="L3" s="135">
        <v>-1</v>
      </c>
      <c r="M3" s="136"/>
      <c r="N3" s="136"/>
      <c r="O3" s="136"/>
      <c r="P3" s="136"/>
      <c r="Q3" s="136"/>
      <c r="R3" s="136"/>
      <c r="S3" s="136"/>
      <c r="T3" s="137"/>
    </row>
    <row r="4" spans="1:22" ht="13.5" customHeight="1">
      <c r="A4" s="128" t="s">
        <v>6</v>
      </c>
      <c r="B4" s="129"/>
      <c r="C4" s="138" t="s">
        <v>7</v>
      </c>
      <c r="D4" s="138"/>
      <c r="E4" s="138"/>
      <c r="F4" s="139"/>
      <c r="G4" s="139"/>
      <c r="H4" s="139"/>
      <c r="I4" s="139"/>
      <c r="J4" s="139"/>
      <c r="K4" s="139"/>
      <c r="L4" s="138"/>
      <c r="M4" s="138"/>
      <c r="N4" s="138"/>
      <c r="O4" s="138"/>
      <c r="P4" s="138"/>
      <c r="Q4" s="138"/>
      <c r="R4" s="138"/>
      <c r="S4" s="138"/>
      <c r="T4" s="138"/>
    </row>
    <row r="5" spans="1:22" ht="13.5" customHeight="1">
      <c r="A5" s="140" t="s">
        <v>8</v>
      </c>
      <c r="B5" s="141"/>
      <c r="C5" s="142" t="s">
        <v>9</v>
      </c>
      <c r="D5" s="143"/>
      <c r="E5" s="144"/>
      <c r="F5" s="142" t="s">
        <v>10</v>
      </c>
      <c r="G5" s="143"/>
      <c r="H5" s="143"/>
      <c r="I5" s="143"/>
      <c r="J5" s="143"/>
      <c r="K5" s="145"/>
      <c r="L5" s="143" t="s">
        <v>11</v>
      </c>
      <c r="M5" s="143"/>
      <c r="N5" s="143"/>
      <c r="O5" s="146" t="s">
        <v>12</v>
      </c>
      <c r="P5" s="143"/>
      <c r="Q5" s="143"/>
      <c r="R5" s="143"/>
      <c r="S5" s="143"/>
      <c r="T5" s="147"/>
    </row>
    <row r="6" spans="1:22" ht="13.5" customHeight="1" thickBot="1">
      <c r="A6" s="121">
        <f>COUNTIF(F54:HQ54,"P")</f>
        <v>0</v>
      </c>
      <c r="B6" s="122"/>
      <c r="C6" s="123">
        <f>COUNTIF(F54:HQ54,"F")</f>
        <v>0</v>
      </c>
      <c r="D6" s="124"/>
      <c r="E6" s="122"/>
      <c r="F6" s="123">
        <f>SUM(O6,- A6,- C6)</f>
        <v>3</v>
      </c>
      <c r="G6" s="124"/>
      <c r="H6" s="124"/>
      <c r="I6" s="124"/>
      <c r="J6" s="124"/>
      <c r="K6" s="125"/>
      <c r="L6" s="25">
        <f>COUNTIF(E53:HQ53,"N")</f>
        <v>9</v>
      </c>
      <c r="M6" s="25">
        <f>COUNTIF(E53:HQ53,"A")</f>
        <v>2</v>
      </c>
      <c r="N6" s="25">
        <f>COUNTIF(E53:HQ53,"B")</f>
        <v>0</v>
      </c>
      <c r="O6" s="126">
        <f>COUNTA(E8:HT8)</f>
        <v>3</v>
      </c>
      <c r="P6" s="124"/>
      <c r="Q6" s="124"/>
      <c r="R6" s="124"/>
      <c r="S6" s="124"/>
      <c r="T6" s="127"/>
      <c r="U6" s="6"/>
    </row>
    <row r="7" spans="1:22" ht="11.25" thickBot="1"/>
    <row r="8" spans="1:22" ht="46.5" customHeight="1" thickBot="1">
      <c r="A8" s="105"/>
      <c r="B8" s="106"/>
      <c r="C8" s="106"/>
      <c r="D8" s="106"/>
      <c r="E8" s="37"/>
      <c r="F8" s="47" t="s">
        <v>13</v>
      </c>
      <c r="G8" s="47" t="s">
        <v>45</v>
      </c>
      <c r="H8" s="47" t="s">
        <v>46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9"/>
      <c r="U8" s="28"/>
      <c r="V8" s="76"/>
    </row>
    <row r="9" spans="1:22" ht="13.5" customHeight="1">
      <c r="A9" s="41" t="s">
        <v>14</v>
      </c>
      <c r="B9" s="38" t="s">
        <v>15</v>
      </c>
      <c r="C9" s="50"/>
      <c r="D9" s="51"/>
      <c r="E9" s="9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29"/>
    </row>
    <row r="10" spans="1:22" ht="13.5" customHeight="1">
      <c r="A10" s="42"/>
      <c r="B10" s="39"/>
      <c r="C10" s="9"/>
      <c r="D10" s="23" t="s">
        <v>63</v>
      </c>
      <c r="E10" s="9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30"/>
      <c r="V10" s="76"/>
    </row>
    <row r="11" spans="1:22" ht="13.5" customHeight="1">
      <c r="A11" s="42"/>
      <c r="B11" s="39"/>
      <c r="C11" s="9"/>
      <c r="D11" s="23"/>
      <c r="E11" s="9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0"/>
    </row>
    <row r="12" spans="1:22" ht="13.5" customHeight="1">
      <c r="A12" s="42"/>
      <c r="B12" s="39" t="s">
        <v>35</v>
      </c>
      <c r="C12" s="9"/>
      <c r="D12" s="23"/>
      <c r="E12" s="5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0"/>
    </row>
    <row r="13" spans="1:22" ht="15.6" customHeight="1">
      <c r="A13" s="42"/>
      <c r="B13" s="40" t="s">
        <v>64</v>
      </c>
      <c r="C13" s="9"/>
      <c r="D13" s="23"/>
      <c r="E13" s="9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0"/>
    </row>
    <row r="14" spans="1:22" ht="15.6" customHeight="1">
      <c r="A14" s="42"/>
      <c r="B14" s="40"/>
      <c r="C14" s="9"/>
      <c r="D14" s="23" t="s">
        <v>42</v>
      </c>
      <c r="E14" s="99"/>
      <c r="F14" s="11"/>
      <c r="G14" s="11"/>
      <c r="H14" s="11"/>
      <c r="I14" s="11"/>
      <c r="J14" s="11"/>
      <c r="K14" s="11"/>
      <c r="L14" s="11"/>
      <c r="M14" s="11"/>
      <c r="N14" s="11"/>
      <c r="O14" s="11" t="s">
        <v>16</v>
      </c>
      <c r="Q14" s="11"/>
      <c r="R14" s="11"/>
      <c r="S14" s="11"/>
      <c r="T14" s="30"/>
    </row>
    <row r="15" spans="1:22" ht="13.5" customHeight="1">
      <c r="A15" s="42"/>
      <c r="B15" s="39"/>
      <c r="C15" s="9"/>
      <c r="D15" s="23">
        <v>-5000</v>
      </c>
      <c r="E15" s="99"/>
      <c r="F15" s="11" t="s">
        <v>16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30"/>
    </row>
    <row r="16" spans="1:22" ht="13.5" customHeight="1">
      <c r="A16" s="42"/>
      <c r="B16" s="39"/>
      <c r="C16" s="9"/>
      <c r="D16" s="23">
        <v>5000</v>
      </c>
      <c r="E16" s="99"/>
      <c r="F16" s="11"/>
      <c r="G16" s="11" t="s">
        <v>16</v>
      </c>
      <c r="H16" s="11" t="s">
        <v>16</v>
      </c>
      <c r="I16" s="11"/>
      <c r="J16" s="90"/>
      <c r="K16" s="11"/>
      <c r="L16" s="11"/>
      <c r="M16" s="11"/>
      <c r="N16" s="11"/>
      <c r="O16" s="11"/>
      <c r="P16" s="11"/>
      <c r="Q16" s="11"/>
      <c r="R16" s="11"/>
      <c r="S16" s="11"/>
      <c r="T16" s="30"/>
    </row>
    <row r="17" spans="1:21" ht="13.5" customHeight="1">
      <c r="A17" s="42"/>
      <c r="B17" s="39"/>
      <c r="C17" s="9"/>
      <c r="D17" s="23">
        <v>9000000</v>
      </c>
      <c r="E17" s="99"/>
      <c r="F17" s="11"/>
      <c r="G17" s="11"/>
      <c r="H17" s="11"/>
      <c r="I17" s="11" t="s">
        <v>16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30"/>
    </row>
    <row r="18" spans="1:21" ht="13.5" customHeight="1">
      <c r="A18" s="42"/>
      <c r="B18" s="39"/>
      <c r="C18" s="9"/>
      <c r="D18" s="23">
        <v>20000000</v>
      </c>
      <c r="E18" s="99"/>
      <c r="F18" s="11"/>
      <c r="G18" s="11"/>
      <c r="H18" s="11"/>
      <c r="I18" s="11"/>
      <c r="J18" s="11"/>
      <c r="K18" s="11" t="s">
        <v>16</v>
      </c>
      <c r="L18" s="11"/>
      <c r="M18" s="11"/>
      <c r="N18" s="11"/>
      <c r="O18" s="11"/>
      <c r="P18" s="11"/>
      <c r="Q18" s="11"/>
      <c r="R18" s="11"/>
      <c r="S18" s="11"/>
      <c r="T18" s="30"/>
    </row>
    <row r="19" spans="1:21" ht="13.5" customHeight="1">
      <c r="A19" s="42"/>
      <c r="B19" s="39"/>
      <c r="C19" s="9"/>
      <c r="D19" s="23">
        <v>15000000</v>
      </c>
      <c r="E19" s="99"/>
      <c r="F19" s="11"/>
      <c r="G19" s="11"/>
      <c r="H19" s="11"/>
      <c r="I19" s="11"/>
      <c r="J19" s="11" t="s">
        <v>16</v>
      </c>
      <c r="K19" s="11"/>
      <c r="L19" s="11"/>
      <c r="M19" s="11"/>
      <c r="N19" s="11"/>
      <c r="O19" s="11"/>
      <c r="P19" s="11"/>
      <c r="Q19" s="11"/>
      <c r="R19" s="11"/>
      <c r="S19" s="11"/>
      <c r="T19" s="30"/>
    </row>
    <row r="20" spans="1:21" ht="13.5" customHeight="1">
      <c r="A20" s="42"/>
      <c r="B20" s="39"/>
      <c r="C20" s="9"/>
      <c r="D20" s="23">
        <v>25000000</v>
      </c>
      <c r="E20" s="99"/>
      <c r="F20" s="11"/>
      <c r="G20" s="11"/>
      <c r="H20" s="11"/>
      <c r="I20" s="11"/>
      <c r="J20" s="11"/>
      <c r="K20" s="11"/>
      <c r="L20" s="11" t="s">
        <v>16</v>
      </c>
      <c r="M20" s="11"/>
      <c r="N20" s="11"/>
      <c r="O20" s="11"/>
      <c r="P20" s="11"/>
      <c r="Q20" s="11"/>
      <c r="R20" s="11"/>
      <c r="S20" s="11"/>
      <c r="T20" s="30"/>
    </row>
    <row r="21" spans="1:21" ht="13.5" customHeight="1">
      <c r="A21" s="42"/>
      <c r="B21" s="39"/>
      <c r="C21" s="9"/>
      <c r="D21" s="23">
        <v>50000000</v>
      </c>
      <c r="E21" s="99"/>
      <c r="F21" s="11"/>
      <c r="G21" s="11"/>
      <c r="H21" s="11"/>
      <c r="I21" s="11"/>
      <c r="J21" s="11"/>
      <c r="K21" s="11"/>
      <c r="L21" s="11"/>
      <c r="M21" s="11" t="s">
        <v>16</v>
      </c>
      <c r="N21" s="11"/>
      <c r="O21" s="11"/>
      <c r="P21" s="11"/>
      <c r="Q21" s="11"/>
      <c r="R21" s="11"/>
      <c r="S21" s="11"/>
      <c r="T21" s="30"/>
    </row>
    <row r="22" spans="1:21" ht="13.5" customHeight="1">
      <c r="A22" s="42"/>
      <c r="B22" s="39"/>
      <c r="C22" s="9"/>
      <c r="D22" s="23">
        <v>60000000</v>
      </c>
      <c r="E22" s="99"/>
      <c r="F22" s="11"/>
      <c r="G22" s="11"/>
      <c r="H22" s="11"/>
      <c r="I22" s="11"/>
      <c r="J22" s="11"/>
      <c r="K22" s="11"/>
      <c r="L22" s="11"/>
      <c r="M22" s="11"/>
      <c r="N22" s="11" t="s">
        <v>16</v>
      </c>
      <c r="O22" s="11"/>
      <c r="P22" s="11" t="s">
        <v>16</v>
      </c>
      <c r="Q22" s="11"/>
      <c r="R22" s="11"/>
      <c r="S22" s="11"/>
      <c r="T22" s="30"/>
    </row>
    <row r="23" spans="1:21" ht="13.5" customHeight="1">
      <c r="A23" s="42"/>
      <c r="B23" s="40" t="s">
        <v>65</v>
      </c>
      <c r="C23" s="9"/>
      <c r="D23" s="23"/>
      <c r="E23" s="9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0"/>
      <c r="U23" s="12"/>
    </row>
    <row r="24" spans="1:21" ht="13.5" customHeight="1">
      <c r="A24" s="42"/>
      <c r="B24" s="39"/>
      <c r="C24" s="9"/>
      <c r="D24" s="107">
        <v>1000</v>
      </c>
      <c r="E24" s="108"/>
      <c r="F24" s="11" t="s">
        <v>16</v>
      </c>
      <c r="G24" s="11"/>
      <c r="H24" s="11" t="s">
        <v>16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0"/>
    </row>
    <row r="25" spans="1:21" ht="13.5" customHeight="1">
      <c r="A25" s="42"/>
      <c r="B25" s="39"/>
      <c r="C25" s="9"/>
      <c r="D25" s="117">
        <v>-1000</v>
      </c>
      <c r="E25" s="118"/>
      <c r="F25" s="11"/>
      <c r="G25" s="11" t="s">
        <v>16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0"/>
    </row>
    <row r="26" spans="1:21" ht="13.5" customHeight="1">
      <c r="A26" s="42"/>
      <c r="B26" s="39"/>
      <c r="C26" s="9"/>
      <c r="D26" s="119">
        <v>9000000</v>
      </c>
      <c r="E26" s="120"/>
      <c r="F26" s="11"/>
      <c r="G26" s="11"/>
      <c r="H26" s="11"/>
      <c r="I26" s="11" t="s">
        <v>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0"/>
    </row>
    <row r="27" spans="1:21" ht="13.5" customHeight="1">
      <c r="A27" s="42"/>
      <c r="B27" s="40"/>
      <c r="C27" s="9"/>
      <c r="D27" s="23">
        <v>2000000</v>
      </c>
      <c r="E27" s="99"/>
      <c r="F27" s="11"/>
      <c r="G27" s="11"/>
      <c r="H27" s="11"/>
      <c r="I27" s="11"/>
      <c r="J27" s="11" t="s">
        <v>16</v>
      </c>
      <c r="K27" s="11" t="s">
        <v>16</v>
      </c>
      <c r="L27" s="11"/>
      <c r="M27" s="11"/>
      <c r="N27" s="11"/>
      <c r="O27" s="11"/>
      <c r="P27" s="11"/>
      <c r="Q27" s="11"/>
      <c r="R27" s="11"/>
      <c r="S27" s="11"/>
      <c r="T27" s="30"/>
    </row>
    <row r="28" spans="1:21" ht="13.5" customHeight="1">
      <c r="A28" s="42"/>
      <c r="B28" s="40"/>
      <c r="C28" s="9"/>
      <c r="D28" s="23">
        <v>3000000</v>
      </c>
      <c r="E28" s="99"/>
      <c r="F28" s="11"/>
      <c r="G28" s="11"/>
      <c r="H28" s="11"/>
      <c r="I28" s="11"/>
      <c r="J28" s="11"/>
      <c r="K28" s="11"/>
      <c r="L28" s="11" t="s">
        <v>16</v>
      </c>
      <c r="M28" s="11"/>
      <c r="N28" s="11"/>
      <c r="O28" s="11"/>
      <c r="P28" s="11"/>
      <c r="Q28" s="11"/>
      <c r="R28" s="11"/>
      <c r="S28" s="11"/>
      <c r="T28" s="30"/>
    </row>
    <row r="29" spans="1:21" ht="13.5" customHeight="1">
      <c r="A29" s="42"/>
      <c r="B29" s="40"/>
      <c r="C29" s="9"/>
      <c r="D29" s="166" t="s">
        <v>68</v>
      </c>
      <c r="E29" s="9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 t="s">
        <v>16</v>
      </c>
      <c r="Q29" s="11"/>
      <c r="R29" s="11"/>
      <c r="S29" s="11"/>
      <c r="T29" s="30"/>
    </row>
    <row r="30" spans="1:21" ht="13.5" customHeight="1">
      <c r="A30" s="42"/>
      <c r="B30" s="40"/>
      <c r="C30" s="9"/>
      <c r="D30" s="166">
        <v>5000000</v>
      </c>
      <c r="E30" s="99"/>
      <c r="F30" s="11"/>
      <c r="G30" s="11"/>
      <c r="H30" s="11"/>
      <c r="I30" s="11"/>
      <c r="J30" s="11"/>
      <c r="K30" s="11"/>
      <c r="L30" s="11"/>
      <c r="M30" s="11" t="s">
        <v>16</v>
      </c>
      <c r="N30" s="11" t="s">
        <v>16</v>
      </c>
      <c r="O30" s="11" t="s">
        <v>16</v>
      </c>
      <c r="P30" s="11"/>
      <c r="Q30" s="11"/>
      <c r="R30" s="11"/>
      <c r="S30" s="11"/>
      <c r="T30" s="30"/>
    </row>
    <row r="31" spans="1:21" ht="13.5" customHeight="1">
      <c r="A31" s="42"/>
      <c r="B31" s="39" t="s">
        <v>66</v>
      </c>
      <c r="C31" s="9"/>
      <c r="D31" s="107"/>
      <c r="E31" s="10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30"/>
    </row>
    <row r="32" spans="1:21" ht="13.5" customHeight="1">
      <c r="A32" s="42"/>
      <c r="B32" s="39"/>
      <c r="C32" s="9"/>
      <c r="D32" s="107">
        <v>2</v>
      </c>
      <c r="E32" s="108"/>
      <c r="F32" s="11" t="s">
        <v>16</v>
      </c>
      <c r="G32" s="11" t="s">
        <v>16</v>
      </c>
      <c r="H32" s="11"/>
      <c r="I32" s="11"/>
      <c r="J32" s="11"/>
      <c r="K32" s="11"/>
      <c r="L32" s="11"/>
      <c r="M32" s="11" t="s">
        <v>16</v>
      </c>
      <c r="N32" s="11" t="s">
        <v>16</v>
      </c>
      <c r="O32" s="11" t="s">
        <v>16</v>
      </c>
      <c r="P32" s="11" t="s">
        <v>16</v>
      </c>
      <c r="Q32" s="11"/>
      <c r="R32" s="11"/>
      <c r="S32" s="11"/>
      <c r="T32" s="30"/>
    </row>
    <row r="33" spans="1:20" ht="13.5" customHeight="1">
      <c r="A33" s="42"/>
      <c r="B33" s="39"/>
      <c r="C33" s="9"/>
      <c r="D33" s="53">
        <v>-1</v>
      </c>
      <c r="E33" s="99"/>
      <c r="F33" s="11"/>
      <c r="G33" s="11"/>
      <c r="H33" s="11" t="s">
        <v>16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30"/>
    </row>
    <row r="34" spans="1:20" ht="13.5" customHeight="1">
      <c r="A34" s="42"/>
      <c r="B34" s="39"/>
      <c r="C34" s="9"/>
      <c r="D34" s="10">
        <v>0</v>
      </c>
      <c r="E34" s="100"/>
      <c r="F34" s="11"/>
      <c r="G34" s="11"/>
      <c r="H34" s="11"/>
      <c r="I34" s="11" t="s">
        <v>16</v>
      </c>
      <c r="J34" s="11" t="s">
        <v>16</v>
      </c>
      <c r="K34" s="11"/>
      <c r="L34" s="11"/>
      <c r="M34" s="11"/>
      <c r="N34" s="11"/>
      <c r="O34" s="11"/>
      <c r="P34" s="11"/>
      <c r="Q34" s="11"/>
      <c r="R34" s="11"/>
      <c r="S34" s="11"/>
      <c r="T34" s="30"/>
    </row>
    <row r="35" spans="1:20" ht="13.5" customHeight="1">
      <c r="A35" s="42"/>
      <c r="B35" s="39"/>
      <c r="C35" s="9"/>
      <c r="D35" s="10">
        <v>1</v>
      </c>
      <c r="E35" s="100"/>
      <c r="F35" s="11"/>
      <c r="G35" s="11"/>
      <c r="H35" s="11"/>
      <c r="I35" s="11"/>
      <c r="J35" s="11"/>
      <c r="K35" s="11" t="s">
        <v>16</v>
      </c>
      <c r="L35" s="11" t="s">
        <v>16</v>
      </c>
      <c r="M35" s="11"/>
      <c r="N35" s="11"/>
      <c r="O35" s="11"/>
      <c r="P35" s="11"/>
      <c r="Q35" s="11"/>
      <c r="R35" s="11"/>
      <c r="S35" s="11"/>
      <c r="T35" s="30"/>
    </row>
    <row r="36" spans="1:20" ht="13.5" customHeight="1">
      <c r="A36" s="42"/>
      <c r="B36" s="39"/>
      <c r="C36" s="9"/>
      <c r="D36" s="10"/>
      <c r="E36" s="100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0"/>
    </row>
    <row r="37" spans="1:20" ht="13.5" customHeight="1">
      <c r="A37" s="42"/>
      <c r="B37" s="54"/>
      <c r="C37" s="9"/>
      <c r="D37" s="10"/>
      <c r="E37" s="100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0"/>
    </row>
    <row r="38" spans="1:20" ht="13.5" customHeight="1" thickBot="1">
      <c r="A38" s="45"/>
      <c r="B38" s="55"/>
      <c r="C38" s="56"/>
      <c r="D38" s="57"/>
      <c r="E38" s="10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31"/>
    </row>
    <row r="39" spans="1:20" ht="13.5" customHeight="1">
      <c r="A39" s="46" t="s">
        <v>17</v>
      </c>
      <c r="B39" s="61" t="s">
        <v>18</v>
      </c>
      <c r="C39" s="62"/>
      <c r="D39" s="63"/>
      <c r="E39" s="101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5"/>
    </row>
    <row r="40" spans="1:20" ht="13.5" customHeight="1">
      <c r="A40" s="43"/>
      <c r="B40" s="66"/>
      <c r="C40" s="13"/>
      <c r="D40" s="24">
        <v>-1</v>
      </c>
      <c r="E40" s="102"/>
      <c r="F40" s="11" t="s">
        <v>16</v>
      </c>
      <c r="G40" s="11" t="s">
        <v>16</v>
      </c>
      <c r="H40" s="11" t="s">
        <v>16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30"/>
    </row>
    <row r="41" spans="1:20" ht="13.5" customHeight="1">
      <c r="A41" s="43"/>
      <c r="B41" s="66"/>
      <c r="C41" s="15"/>
      <c r="D41" s="24">
        <v>0</v>
      </c>
      <c r="E41" s="103"/>
      <c r="F41" s="11"/>
      <c r="G41" s="11"/>
      <c r="I41" s="11" t="s">
        <v>16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30"/>
    </row>
    <row r="42" spans="1:20" ht="13.5" customHeight="1">
      <c r="A42" s="43"/>
      <c r="B42" s="66"/>
      <c r="C42" s="15"/>
      <c r="D42" s="24">
        <v>350000</v>
      </c>
      <c r="E42" s="103"/>
      <c r="F42" s="11"/>
      <c r="G42" s="11"/>
      <c r="H42" s="11"/>
      <c r="I42" s="11"/>
      <c r="J42" s="11" t="s">
        <v>16</v>
      </c>
      <c r="K42" s="11"/>
      <c r="L42" s="11"/>
      <c r="M42" s="11"/>
      <c r="N42" s="11"/>
      <c r="O42" s="11"/>
      <c r="P42" s="11"/>
      <c r="Q42" s="11"/>
      <c r="R42" s="11"/>
      <c r="S42" s="11"/>
      <c r="T42" s="30"/>
    </row>
    <row r="43" spans="1:20" ht="13.5" customHeight="1">
      <c r="A43" s="43"/>
      <c r="B43" s="66"/>
      <c r="C43" s="15"/>
      <c r="D43" s="24">
        <v>700000</v>
      </c>
      <c r="E43" s="103"/>
      <c r="F43" s="11"/>
      <c r="G43" s="11"/>
      <c r="H43" s="11"/>
      <c r="I43" s="11"/>
      <c r="J43" s="167"/>
      <c r="K43" s="11" t="s">
        <v>16</v>
      </c>
      <c r="L43" s="11"/>
      <c r="M43" s="11"/>
      <c r="N43" s="11"/>
      <c r="O43" s="11"/>
      <c r="P43" s="11"/>
      <c r="Q43" s="11"/>
      <c r="R43" s="11"/>
      <c r="S43" s="11"/>
      <c r="T43" s="30"/>
    </row>
    <row r="44" spans="1:20" ht="13.5" customHeight="1">
      <c r="A44" s="43"/>
      <c r="B44" s="66"/>
      <c r="C44" s="15"/>
      <c r="D44" s="24">
        <v>825000</v>
      </c>
      <c r="E44" s="103"/>
      <c r="F44" s="11"/>
      <c r="G44" s="11"/>
      <c r="H44" s="11"/>
      <c r="I44" s="11"/>
      <c r="J44" s="167"/>
      <c r="K44" s="11"/>
      <c r="L44" s="11" t="s">
        <v>16</v>
      </c>
      <c r="M44" s="11"/>
      <c r="N44" s="11"/>
      <c r="O44" s="11"/>
      <c r="P44" s="11"/>
      <c r="Q44" s="11"/>
      <c r="R44" s="11"/>
      <c r="S44" s="11"/>
      <c r="T44" s="30"/>
    </row>
    <row r="45" spans="1:20" ht="13.5" customHeight="1">
      <c r="A45" s="43"/>
      <c r="B45" s="66"/>
      <c r="C45" s="15"/>
      <c r="D45" s="24">
        <v>2700000</v>
      </c>
      <c r="E45" s="103"/>
      <c r="F45" s="11"/>
      <c r="G45" s="11"/>
      <c r="H45" s="11"/>
      <c r="I45" s="11"/>
      <c r="J45" s="167"/>
      <c r="K45" s="11"/>
      <c r="L45" s="11"/>
      <c r="M45" s="11" t="s">
        <v>16</v>
      </c>
      <c r="N45" s="11"/>
      <c r="O45" s="11"/>
      <c r="P45" s="11"/>
      <c r="Q45" s="11"/>
      <c r="R45" s="11"/>
      <c r="S45" s="11"/>
      <c r="T45" s="30"/>
    </row>
    <row r="46" spans="1:20" ht="13.5" customHeight="1">
      <c r="A46" s="43"/>
      <c r="B46" s="66"/>
      <c r="C46" s="15"/>
      <c r="D46" s="24">
        <v>7875000</v>
      </c>
      <c r="E46" s="103"/>
      <c r="F46" s="11"/>
      <c r="G46" s="11"/>
      <c r="H46" s="11"/>
      <c r="I46" s="11"/>
      <c r="J46" s="167"/>
      <c r="K46" s="11"/>
      <c r="L46" s="11"/>
      <c r="M46" s="11"/>
      <c r="N46" s="11" t="s">
        <v>16</v>
      </c>
      <c r="O46" s="11"/>
      <c r="P46" s="11"/>
      <c r="Q46" s="11"/>
      <c r="R46" s="11"/>
      <c r="S46" s="11"/>
      <c r="T46" s="30"/>
    </row>
    <row r="47" spans="1:20" ht="13.5" customHeight="1">
      <c r="A47" s="43"/>
      <c r="B47" s="66" t="s">
        <v>19</v>
      </c>
      <c r="C47" s="15"/>
      <c r="D47" s="14"/>
      <c r="E47" s="103"/>
      <c r="F47" s="11"/>
      <c r="G47" s="11"/>
      <c r="H47" s="11"/>
      <c r="I47" s="11"/>
      <c r="K47" s="11"/>
      <c r="L47" s="11"/>
      <c r="M47" s="11"/>
      <c r="N47" s="11"/>
      <c r="O47" s="11"/>
      <c r="P47" s="11"/>
      <c r="Q47" s="11"/>
      <c r="R47" s="11"/>
      <c r="S47" s="11"/>
      <c r="T47" s="30"/>
    </row>
    <row r="48" spans="1:20" ht="13.5" customHeight="1">
      <c r="A48" s="43"/>
      <c r="B48" s="66"/>
      <c r="C48" s="15"/>
      <c r="D48" s="14" t="s">
        <v>67</v>
      </c>
      <c r="E48" s="103"/>
      <c r="F48" s="11"/>
      <c r="G48" s="11"/>
      <c r="H48" s="11"/>
      <c r="I48" s="11"/>
      <c r="J48" s="11"/>
      <c r="K48" s="11"/>
      <c r="L48" s="11"/>
      <c r="M48" s="11"/>
      <c r="N48" s="11"/>
      <c r="O48" s="11" t="s">
        <v>16</v>
      </c>
      <c r="P48" s="11"/>
      <c r="Q48" s="11"/>
      <c r="R48" s="11"/>
      <c r="S48" s="11"/>
      <c r="T48" s="30"/>
    </row>
    <row r="49" spans="1:20" ht="13.5" customHeight="1">
      <c r="A49" s="43"/>
      <c r="B49" s="66"/>
      <c r="C49" s="15"/>
      <c r="D49" s="14" t="s">
        <v>69</v>
      </c>
      <c r="E49" s="103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 t="s">
        <v>16</v>
      </c>
      <c r="Q49" s="11"/>
      <c r="R49" s="11"/>
      <c r="S49" s="11"/>
      <c r="T49" s="30"/>
    </row>
    <row r="50" spans="1:20" ht="13.5" customHeight="1">
      <c r="A50" s="43"/>
      <c r="B50" s="66" t="s">
        <v>20</v>
      </c>
      <c r="C50" s="15"/>
      <c r="D50" s="14"/>
      <c r="E50" s="103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30"/>
    </row>
    <row r="51" spans="1:20" ht="13.5" customHeight="1">
      <c r="A51" s="43"/>
      <c r="B51" s="66"/>
      <c r="C51" s="15"/>
      <c r="D51" s="24"/>
      <c r="E51" s="10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30"/>
    </row>
    <row r="52" spans="1:20" ht="13.5" customHeight="1" thickBot="1">
      <c r="A52" s="44"/>
      <c r="B52" s="67"/>
      <c r="C52" s="68"/>
      <c r="D52" s="69"/>
      <c r="E52" s="104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1"/>
    </row>
    <row r="53" spans="1:20" ht="13.5" customHeight="1">
      <c r="A53" s="43" t="s">
        <v>21</v>
      </c>
      <c r="B53" s="109" t="s">
        <v>22</v>
      </c>
      <c r="C53" s="110"/>
      <c r="D53" s="110"/>
      <c r="E53" s="58"/>
      <c r="F53" s="59" t="s">
        <v>23</v>
      </c>
      <c r="G53" s="59" t="s">
        <v>23</v>
      </c>
      <c r="H53" s="59" t="s">
        <v>23</v>
      </c>
      <c r="I53" s="59" t="s">
        <v>23</v>
      </c>
      <c r="J53" s="59" t="s">
        <v>23</v>
      </c>
      <c r="K53" s="59" t="s">
        <v>23</v>
      </c>
      <c r="L53" s="59" t="s">
        <v>23</v>
      </c>
      <c r="M53" s="59" t="s">
        <v>23</v>
      </c>
      <c r="N53" s="59" t="s">
        <v>23</v>
      </c>
      <c r="O53" s="59" t="s">
        <v>70</v>
      </c>
      <c r="P53" s="59" t="s">
        <v>70</v>
      </c>
      <c r="Q53" s="59"/>
      <c r="R53" s="59"/>
      <c r="S53" s="59"/>
      <c r="T53" s="60"/>
    </row>
    <row r="54" spans="1:20" ht="13.5" customHeight="1">
      <c r="A54" s="43"/>
      <c r="B54" s="111" t="s">
        <v>24</v>
      </c>
      <c r="C54" s="112"/>
      <c r="D54" s="112"/>
      <c r="E54" s="1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32"/>
    </row>
    <row r="55" spans="1:20" ht="13.5" customHeight="1">
      <c r="A55" s="43"/>
      <c r="B55" s="113" t="s">
        <v>25</v>
      </c>
      <c r="C55" s="114"/>
      <c r="D55" s="114"/>
      <c r="E55" s="19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33"/>
    </row>
    <row r="56" spans="1:20" ht="11.25" thickBot="1">
      <c r="A56" s="44"/>
      <c r="B56" s="115" t="s">
        <v>26</v>
      </c>
      <c r="C56" s="116"/>
      <c r="D56" s="116"/>
      <c r="E56" s="34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6"/>
    </row>
    <row r="57" spans="1:20">
      <c r="A57" s="21"/>
    </row>
    <row r="60" spans="1:20">
      <c r="A60" s="28" t="s">
        <v>38</v>
      </c>
      <c r="B60" s="77" t="s">
        <v>37</v>
      </c>
    </row>
    <row r="61" spans="1:20">
      <c r="B61" s="26" t="s">
        <v>36</v>
      </c>
      <c r="C61" s="27"/>
    </row>
  </sheetData>
  <mergeCells count="33">
    <mergeCell ref="A1:B1"/>
    <mergeCell ref="C1:E1"/>
    <mergeCell ref="F1:K1"/>
    <mergeCell ref="L1:T1"/>
    <mergeCell ref="A2:B2"/>
    <mergeCell ref="C2:E2"/>
    <mergeCell ref="F2:K2"/>
    <mergeCell ref="L2:N2"/>
    <mergeCell ref="A6:B6"/>
    <mergeCell ref="C6:E6"/>
    <mergeCell ref="F6:K6"/>
    <mergeCell ref="O6:T6"/>
    <mergeCell ref="A3:B3"/>
    <mergeCell ref="C3:D3"/>
    <mergeCell ref="F3:K3"/>
    <mergeCell ref="L3:T3"/>
    <mergeCell ref="A4:B4"/>
    <mergeCell ref="C4:T4"/>
    <mergeCell ref="A5:B5"/>
    <mergeCell ref="C5:E5"/>
    <mergeCell ref="F5:K5"/>
    <mergeCell ref="L5:N5"/>
    <mergeCell ref="O5:T5"/>
    <mergeCell ref="B56:D56"/>
    <mergeCell ref="D25:E25"/>
    <mergeCell ref="D26:E26"/>
    <mergeCell ref="D31:E31"/>
    <mergeCell ref="D32:E32"/>
    <mergeCell ref="A8:D8"/>
    <mergeCell ref="D24:E24"/>
    <mergeCell ref="B53:D53"/>
    <mergeCell ref="B54:D54"/>
    <mergeCell ref="B55:D55"/>
  </mergeCells>
  <dataValidations count="3">
    <dataValidation type="list" allowBlank="1" showInputMessage="1" showErrorMessage="1" sqref="WVN983064:WWB983092 F65560:T65588 JB65560:JP65588 SX65560:TL65588 ACT65560:ADH65588 AMP65560:AND65588 AWL65560:AWZ65588 BGH65560:BGV65588 BQD65560:BQR65588 BZZ65560:CAN65588 CJV65560:CKJ65588 CTR65560:CUF65588 DDN65560:DEB65588 DNJ65560:DNX65588 DXF65560:DXT65588 EHB65560:EHP65588 EQX65560:ERL65588 FAT65560:FBH65588 FKP65560:FLD65588 FUL65560:FUZ65588 GEH65560:GEV65588 GOD65560:GOR65588 GXZ65560:GYN65588 HHV65560:HIJ65588 HRR65560:HSF65588 IBN65560:ICB65588 ILJ65560:ILX65588 IVF65560:IVT65588 JFB65560:JFP65588 JOX65560:JPL65588 JYT65560:JZH65588 KIP65560:KJD65588 KSL65560:KSZ65588 LCH65560:LCV65588 LMD65560:LMR65588 LVZ65560:LWN65588 MFV65560:MGJ65588 MPR65560:MQF65588 MZN65560:NAB65588 NJJ65560:NJX65588 NTF65560:NTT65588 ODB65560:ODP65588 OMX65560:ONL65588 OWT65560:OXH65588 PGP65560:PHD65588 PQL65560:PQZ65588 QAH65560:QAV65588 QKD65560:QKR65588 QTZ65560:QUN65588 RDV65560:REJ65588 RNR65560:ROF65588 RXN65560:RYB65588 SHJ65560:SHX65588 SRF65560:SRT65588 TBB65560:TBP65588 TKX65560:TLL65588 TUT65560:TVH65588 UEP65560:UFD65588 UOL65560:UOZ65588 UYH65560:UYV65588 VID65560:VIR65588 VRZ65560:VSN65588 WBV65560:WCJ65588 WLR65560:WMF65588 WVN65560:WWB65588 F131096:T131124 JB131096:JP131124 SX131096:TL131124 ACT131096:ADH131124 AMP131096:AND131124 AWL131096:AWZ131124 BGH131096:BGV131124 BQD131096:BQR131124 BZZ131096:CAN131124 CJV131096:CKJ131124 CTR131096:CUF131124 DDN131096:DEB131124 DNJ131096:DNX131124 DXF131096:DXT131124 EHB131096:EHP131124 EQX131096:ERL131124 FAT131096:FBH131124 FKP131096:FLD131124 FUL131096:FUZ131124 GEH131096:GEV131124 GOD131096:GOR131124 GXZ131096:GYN131124 HHV131096:HIJ131124 HRR131096:HSF131124 IBN131096:ICB131124 ILJ131096:ILX131124 IVF131096:IVT131124 JFB131096:JFP131124 JOX131096:JPL131124 JYT131096:JZH131124 KIP131096:KJD131124 KSL131096:KSZ131124 LCH131096:LCV131124 LMD131096:LMR131124 LVZ131096:LWN131124 MFV131096:MGJ131124 MPR131096:MQF131124 MZN131096:NAB131124 NJJ131096:NJX131124 NTF131096:NTT131124 ODB131096:ODP131124 OMX131096:ONL131124 OWT131096:OXH131124 PGP131096:PHD131124 PQL131096:PQZ131124 QAH131096:QAV131124 QKD131096:QKR131124 QTZ131096:QUN131124 RDV131096:REJ131124 RNR131096:ROF131124 RXN131096:RYB131124 SHJ131096:SHX131124 SRF131096:SRT131124 TBB131096:TBP131124 TKX131096:TLL131124 TUT131096:TVH131124 UEP131096:UFD131124 UOL131096:UOZ131124 UYH131096:UYV131124 VID131096:VIR131124 VRZ131096:VSN131124 WBV131096:WCJ131124 WLR131096:WMF131124 WVN131096:WWB131124 F196632:T196660 JB196632:JP196660 SX196632:TL196660 ACT196632:ADH196660 AMP196632:AND196660 AWL196632:AWZ196660 BGH196632:BGV196660 BQD196632:BQR196660 BZZ196632:CAN196660 CJV196632:CKJ196660 CTR196632:CUF196660 DDN196632:DEB196660 DNJ196632:DNX196660 DXF196632:DXT196660 EHB196632:EHP196660 EQX196632:ERL196660 FAT196632:FBH196660 FKP196632:FLD196660 FUL196632:FUZ196660 GEH196632:GEV196660 GOD196632:GOR196660 GXZ196632:GYN196660 HHV196632:HIJ196660 HRR196632:HSF196660 IBN196632:ICB196660 ILJ196632:ILX196660 IVF196632:IVT196660 JFB196632:JFP196660 JOX196632:JPL196660 JYT196632:JZH196660 KIP196632:KJD196660 KSL196632:KSZ196660 LCH196632:LCV196660 LMD196632:LMR196660 LVZ196632:LWN196660 MFV196632:MGJ196660 MPR196632:MQF196660 MZN196632:NAB196660 NJJ196632:NJX196660 NTF196632:NTT196660 ODB196632:ODP196660 OMX196632:ONL196660 OWT196632:OXH196660 PGP196632:PHD196660 PQL196632:PQZ196660 QAH196632:QAV196660 QKD196632:QKR196660 QTZ196632:QUN196660 RDV196632:REJ196660 RNR196632:ROF196660 RXN196632:RYB196660 SHJ196632:SHX196660 SRF196632:SRT196660 TBB196632:TBP196660 TKX196632:TLL196660 TUT196632:TVH196660 UEP196632:UFD196660 UOL196632:UOZ196660 UYH196632:UYV196660 VID196632:VIR196660 VRZ196632:VSN196660 WBV196632:WCJ196660 WLR196632:WMF196660 WVN196632:WWB196660 F262168:T262196 JB262168:JP262196 SX262168:TL262196 ACT262168:ADH262196 AMP262168:AND262196 AWL262168:AWZ262196 BGH262168:BGV262196 BQD262168:BQR262196 BZZ262168:CAN262196 CJV262168:CKJ262196 CTR262168:CUF262196 DDN262168:DEB262196 DNJ262168:DNX262196 DXF262168:DXT262196 EHB262168:EHP262196 EQX262168:ERL262196 FAT262168:FBH262196 FKP262168:FLD262196 FUL262168:FUZ262196 GEH262168:GEV262196 GOD262168:GOR262196 GXZ262168:GYN262196 HHV262168:HIJ262196 HRR262168:HSF262196 IBN262168:ICB262196 ILJ262168:ILX262196 IVF262168:IVT262196 JFB262168:JFP262196 JOX262168:JPL262196 JYT262168:JZH262196 KIP262168:KJD262196 KSL262168:KSZ262196 LCH262168:LCV262196 LMD262168:LMR262196 LVZ262168:LWN262196 MFV262168:MGJ262196 MPR262168:MQF262196 MZN262168:NAB262196 NJJ262168:NJX262196 NTF262168:NTT262196 ODB262168:ODP262196 OMX262168:ONL262196 OWT262168:OXH262196 PGP262168:PHD262196 PQL262168:PQZ262196 QAH262168:QAV262196 QKD262168:QKR262196 QTZ262168:QUN262196 RDV262168:REJ262196 RNR262168:ROF262196 RXN262168:RYB262196 SHJ262168:SHX262196 SRF262168:SRT262196 TBB262168:TBP262196 TKX262168:TLL262196 TUT262168:TVH262196 UEP262168:UFD262196 UOL262168:UOZ262196 UYH262168:UYV262196 VID262168:VIR262196 VRZ262168:VSN262196 WBV262168:WCJ262196 WLR262168:WMF262196 WVN262168:WWB262196 F327704:T327732 JB327704:JP327732 SX327704:TL327732 ACT327704:ADH327732 AMP327704:AND327732 AWL327704:AWZ327732 BGH327704:BGV327732 BQD327704:BQR327732 BZZ327704:CAN327732 CJV327704:CKJ327732 CTR327704:CUF327732 DDN327704:DEB327732 DNJ327704:DNX327732 DXF327704:DXT327732 EHB327704:EHP327732 EQX327704:ERL327732 FAT327704:FBH327732 FKP327704:FLD327732 FUL327704:FUZ327732 GEH327704:GEV327732 GOD327704:GOR327732 GXZ327704:GYN327732 HHV327704:HIJ327732 HRR327704:HSF327732 IBN327704:ICB327732 ILJ327704:ILX327732 IVF327704:IVT327732 JFB327704:JFP327732 JOX327704:JPL327732 JYT327704:JZH327732 KIP327704:KJD327732 KSL327704:KSZ327732 LCH327704:LCV327732 LMD327704:LMR327732 LVZ327704:LWN327732 MFV327704:MGJ327732 MPR327704:MQF327732 MZN327704:NAB327732 NJJ327704:NJX327732 NTF327704:NTT327732 ODB327704:ODP327732 OMX327704:ONL327732 OWT327704:OXH327732 PGP327704:PHD327732 PQL327704:PQZ327732 QAH327704:QAV327732 QKD327704:QKR327732 QTZ327704:QUN327732 RDV327704:REJ327732 RNR327704:ROF327732 RXN327704:RYB327732 SHJ327704:SHX327732 SRF327704:SRT327732 TBB327704:TBP327732 TKX327704:TLL327732 TUT327704:TVH327732 UEP327704:UFD327732 UOL327704:UOZ327732 UYH327704:UYV327732 VID327704:VIR327732 VRZ327704:VSN327732 WBV327704:WCJ327732 WLR327704:WMF327732 WVN327704:WWB327732 F393240:T393268 JB393240:JP393268 SX393240:TL393268 ACT393240:ADH393268 AMP393240:AND393268 AWL393240:AWZ393268 BGH393240:BGV393268 BQD393240:BQR393268 BZZ393240:CAN393268 CJV393240:CKJ393268 CTR393240:CUF393268 DDN393240:DEB393268 DNJ393240:DNX393268 DXF393240:DXT393268 EHB393240:EHP393268 EQX393240:ERL393268 FAT393240:FBH393268 FKP393240:FLD393268 FUL393240:FUZ393268 GEH393240:GEV393268 GOD393240:GOR393268 GXZ393240:GYN393268 HHV393240:HIJ393268 HRR393240:HSF393268 IBN393240:ICB393268 ILJ393240:ILX393268 IVF393240:IVT393268 JFB393240:JFP393268 JOX393240:JPL393268 JYT393240:JZH393268 KIP393240:KJD393268 KSL393240:KSZ393268 LCH393240:LCV393268 LMD393240:LMR393268 LVZ393240:LWN393268 MFV393240:MGJ393268 MPR393240:MQF393268 MZN393240:NAB393268 NJJ393240:NJX393268 NTF393240:NTT393268 ODB393240:ODP393268 OMX393240:ONL393268 OWT393240:OXH393268 PGP393240:PHD393268 PQL393240:PQZ393268 QAH393240:QAV393268 QKD393240:QKR393268 QTZ393240:QUN393268 RDV393240:REJ393268 RNR393240:ROF393268 RXN393240:RYB393268 SHJ393240:SHX393268 SRF393240:SRT393268 TBB393240:TBP393268 TKX393240:TLL393268 TUT393240:TVH393268 UEP393240:UFD393268 UOL393240:UOZ393268 UYH393240:UYV393268 VID393240:VIR393268 VRZ393240:VSN393268 WBV393240:WCJ393268 WLR393240:WMF393268 WVN393240:WWB393268 F458776:T458804 JB458776:JP458804 SX458776:TL458804 ACT458776:ADH458804 AMP458776:AND458804 AWL458776:AWZ458804 BGH458776:BGV458804 BQD458776:BQR458804 BZZ458776:CAN458804 CJV458776:CKJ458804 CTR458776:CUF458804 DDN458776:DEB458804 DNJ458776:DNX458804 DXF458776:DXT458804 EHB458776:EHP458804 EQX458776:ERL458804 FAT458776:FBH458804 FKP458776:FLD458804 FUL458776:FUZ458804 GEH458776:GEV458804 GOD458776:GOR458804 GXZ458776:GYN458804 HHV458776:HIJ458804 HRR458776:HSF458804 IBN458776:ICB458804 ILJ458776:ILX458804 IVF458776:IVT458804 JFB458776:JFP458804 JOX458776:JPL458804 JYT458776:JZH458804 KIP458776:KJD458804 KSL458776:KSZ458804 LCH458776:LCV458804 LMD458776:LMR458804 LVZ458776:LWN458804 MFV458776:MGJ458804 MPR458776:MQF458804 MZN458776:NAB458804 NJJ458776:NJX458804 NTF458776:NTT458804 ODB458776:ODP458804 OMX458776:ONL458804 OWT458776:OXH458804 PGP458776:PHD458804 PQL458776:PQZ458804 QAH458776:QAV458804 QKD458776:QKR458804 QTZ458776:QUN458804 RDV458776:REJ458804 RNR458776:ROF458804 RXN458776:RYB458804 SHJ458776:SHX458804 SRF458776:SRT458804 TBB458776:TBP458804 TKX458776:TLL458804 TUT458776:TVH458804 UEP458776:UFD458804 UOL458776:UOZ458804 UYH458776:UYV458804 VID458776:VIR458804 VRZ458776:VSN458804 WBV458776:WCJ458804 WLR458776:WMF458804 WVN458776:WWB458804 F524312:T524340 JB524312:JP524340 SX524312:TL524340 ACT524312:ADH524340 AMP524312:AND524340 AWL524312:AWZ524340 BGH524312:BGV524340 BQD524312:BQR524340 BZZ524312:CAN524340 CJV524312:CKJ524340 CTR524312:CUF524340 DDN524312:DEB524340 DNJ524312:DNX524340 DXF524312:DXT524340 EHB524312:EHP524340 EQX524312:ERL524340 FAT524312:FBH524340 FKP524312:FLD524340 FUL524312:FUZ524340 GEH524312:GEV524340 GOD524312:GOR524340 GXZ524312:GYN524340 HHV524312:HIJ524340 HRR524312:HSF524340 IBN524312:ICB524340 ILJ524312:ILX524340 IVF524312:IVT524340 JFB524312:JFP524340 JOX524312:JPL524340 JYT524312:JZH524340 KIP524312:KJD524340 KSL524312:KSZ524340 LCH524312:LCV524340 LMD524312:LMR524340 LVZ524312:LWN524340 MFV524312:MGJ524340 MPR524312:MQF524340 MZN524312:NAB524340 NJJ524312:NJX524340 NTF524312:NTT524340 ODB524312:ODP524340 OMX524312:ONL524340 OWT524312:OXH524340 PGP524312:PHD524340 PQL524312:PQZ524340 QAH524312:QAV524340 QKD524312:QKR524340 QTZ524312:QUN524340 RDV524312:REJ524340 RNR524312:ROF524340 RXN524312:RYB524340 SHJ524312:SHX524340 SRF524312:SRT524340 TBB524312:TBP524340 TKX524312:TLL524340 TUT524312:TVH524340 UEP524312:UFD524340 UOL524312:UOZ524340 UYH524312:UYV524340 VID524312:VIR524340 VRZ524312:VSN524340 WBV524312:WCJ524340 WLR524312:WMF524340 WVN524312:WWB524340 F589848:T589876 JB589848:JP589876 SX589848:TL589876 ACT589848:ADH589876 AMP589848:AND589876 AWL589848:AWZ589876 BGH589848:BGV589876 BQD589848:BQR589876 BZZ589848:CAN589876 CJV589848:CKJ589876 CTR589848:CUF589876 DDN589848:DEB589876 DNJ589848:DNX589876 DXF589848:DXT589876 EHB589848:EHP589876 EQX589848:ERL589876 FAT589848:FBH589876 FKP589848:FLD589876 FUL589848:FUZ589876 GEH589848:GEV589876 GOD589848:GOR589876 GXZ589848:GYN589876 HHV589848:HIJ589876 HRR589848:HSF589876 IBN589848:ICB589876 ILJ589848:ILX589876 IVF589848:IVT589876 JFB589848:JFP589876 JOX589848:JPL589876 JYT589848:JZH589876 KIP589848:KJD589876 KSL589848:KSZ589876 LCH589848:LCV589876 LMD589848:LMR589876 LVZ589848:LWN589876 MFV589848:MGJ589876 MPR589848:MQF589876 MZN589848:NAB589876 NJJ589848:NJX589876 NTF589848:NTT589876 ODB589848:ODP589876 OMX589848:ONL589876 OWT589848:OXH589876 PGP589848:PHD589876 PQL589848:PQZ589876 QAH589848:QAV589876 QKD589848:QKR589876 QTZ589848:QUN589876 RDV589848:REJ589876 RNR589848:ROF589876 RXN589848:RYB589876 SHJ589848:SHX589876 SRF589848:SRT589876 TBB589848:TBP589876 TKX589848:TLL589876 TUT589848:TVH589876 UEP589848:UFD589876 UOL589848:UOZ589876 UYH589848:UYV589876 VID589848:VIR589876 VRZ589848:VSN589876 WBV589848:WCJ589876 WLR589848:WMF589876 WVN589848:WWB589876 F655384:T655412 JB655384:JP655412 SX655384:TL655412 ACT655384:ADH655412 AMP655384:AND655412 AWL655384:AWZ655412 BGH655384:BGV655412 BQD655384:BQR655412 BZZ655384:CAN655412 CJV655384:CKJ655412 CTR655384:CUF655412 DDN655384:DEB655412 DNJ655384:DNX655412 DXF655384:DXT655412 EHB655384:EHP655412 EQX655384:ERL655412 FAT655384:FBH655412 FKP655384:FLD655412 FUL655384:FUZ655412 GEH655384:GEV655412 GOD655384:GOR655412 GXZ655384:GYN655412 HHV655384:HIJ655412 HRR655384:HSF655412 IBN655384:ICB655412 ILJ655384:ILX655412 IVF655384:IVT655412 JFB655384:JFP655412 JOX655384:JPL655412 JYT655384:JZH655412 KIP655384:KJD655412 KSL655384:KSZ655412 LCH655384:LCV655412 LMD655384:LMR655412 LVZ655384:LWN655412 MFV655384:MGJ655412 MPR655384:MQF655412 MZN655384:NAB655412 NJJ655384:NJX655412 NTF655384:NTT655412 ODB655384:ODP655412 OMX655384:ONL655412 OWT655384:OXH655412 PGP655384:PHD655412 PQL655384:PQZ655412 QAH655384:QAV655412 QKD655384:QKR655412 QTZ655384:QUN655412 RDV655384:REJ655412 RNR655384:ROF655412 RXN655384:RYB655412 SHJ655384:SHX655412 SRF655384:SRT655412 TBB655384:TBP655412 TKX655384:TLL655412 TUT655384:TVH655412 UEP655384:UFD655412 UOL655384:UOZ655412 UYH655384:UYV655412 VID655384:VIR655412 VRZ655384:VSN655412 WBV655384:WCJ655412 WLR655384:WMF655412 WVN655384:WWB655412 F720920:T720948 JB720920:JP720948 SX720920:TL720948 ACT720920:ADH720948 AMP720920:AND720948 AWL720920:AWZ720948 BGH720920:BGV720948 BQD720920:BQR720948 BZZ720920:CAN720948 CJV720920:CKJ720948 CTR720920:CUF720948 DDN720920:DEB720948 DNJ720920:DNX720948 DXF720920:DXT720948 EHB720920:EHP720948 EQX720920:ERL720948 FAT720920:FBH720948 FKP720920:FLD720948 FUL720920:FUZ720948 GEH720920:GEV720948 GOD720920:GOR720948 GXZ720920:GYN720948 HHV720920:HIJ720948 HRR720920:HSF720948 IBN720920:ICB720948 ILJ720920:ILX720948 IVF720920:IVT720948 JFB720920:JFP720948 JOX720920:JPL720948 JYT720920:JZH720948 KIP720920:KJD720948 KSL720920:KSZ720948 LCH720920:LCV720948 LMD720920:LMR720948 LVZ720920:LWN720948 MFV720920:MGJ720948 MPR720920:MQF720948 MZN720920:NAB720948 NJJ720920:NJX720948 NTF720920:NTT720948 ODB720920:ODP720948 OMX720920:ONL720948 OWT720920:OXH720948 PGP720920:PHD720948 PQL720920:PQZ720948 QAH720920:QAV720948 QKD720920:QKR720948 QTZ720920:QUN720948 RDV720920:REJ720948 RNR720920:ROF720948 RXN720920:RYB720948 SHJ720920:SHX720948 SRF720920:SRT720948 TBB720920:TBP720948 TKX720920:TLL720948 TUT720920:TVH720948 UEP720920:UFD720948 UOL720920:UOZ720948 UYH720920:UYV720948 VID720920:VIR720948 VRZ720920:VSN720948 WBV720920:WCJ720948 WLR720920:WMF720948 WVN720920:WWB720948 F786456:T786484 JB786456:JP786484 SX786456:TL786484 ACT786456:ADH786484 AMP786456:AND786484 AWL786456:AWZ786484 BGH786456:BGV786484 BQD786456:BQR786484 BZZ786456:CAN786484 CJV786456:CKJ786484 CTR786456:CUF786484 DDN786456:DEB786484 DNJ786456:DNX786484 DXF786456:DXT786484 EHB786456:EHP786484 EQX786456:ERL786484 FAT786456:FBH786484 FKP786456:FLD786484 FUL786456:FUZ786484 GEH786456:GEV786484 GOD786456:GOR786484 GXZ786456:GYN786484 HHV786456:HIJ786484 HRR786456:HSF786484 IBN786456:ICB786484 ILJ786456:ILX786484 IVF786456:IVT786484 JFB786456:JFP786484 JOX786456:JPL786484 JYT786456:JZH786484 KIP786456:KJD786484 KSL786456:KSZ786484 LCH786456:LCV786484 LMD786456:LMR786484 LVZ786456:LWN786484 MFV786456:MGJ786484 MPR786456:MQF786484 MZN786456:NAB786484 NJJ786456:NJX786484 NTF786456:NTT786484 ODB786456:ODP786484 OMX786456:ONL786484 OWT786456:OXH786484 PGP786456:PHD786484 PQL786456:PQZ786484 QAH786456:QAV786484 QKD786456:QKR786484 QTZ786456:QUN786484 RDV786456:REJ786484 RNR786456:ROF786484 RXN786456:RYB786484 SHJ786456:SHX786484 SRF786456:SRT786484 TBB786456:TBP786484 TKX786456:TLL786484 TUT786456:TVH786484 UEP786456:UFD786484 UOL786456:UOZ786484 UYH786456:UYV786484 VID786456:VIR786484 VRZ786456:VSN786484 WBV786456:WCJ786484 WLR786456:WMF786484 WVN786456:WWB786484 F851992:T852020 JB851992:JP852020 SX851992:TL852020 ACT851992:ADH852020 AMP851992:AND852020 AWL851992:AWZ852020 BGH851992:BGV852020 BQD851992:BQR852020 BZZ851992:CAN852020 CJV851992:CKJ852020 CTR851992:CUF852020 DDN851992:DEB852020 DNJ851992:DNX852020 DXF851992:DXT852020 EHB851992:EHP852020 EQX851992:ERL852020 FAT851992:FBH852020 FKP851992:FLD852020 FUL851992:FUZ852020 GEH851992:GEV852020 GOD851992:GOR852020 GXZ851992:GYN852020 HHV851992:HIJ852020 HRR851992:HSF852020 IBN851992:ICB852020 ILJ851992:ILX852020 IVF851992:IVT852020 JFB851992:JFP852020 JOX851992:JPL852020 JYT851992:JZH852020 KIP851992:KJD852020 KSL851992:KSZ852020 LCH851992:LCV852020 LMD851992:LMR852020 LVZ851992:LWN852020 MFV851992:MGJ852020 MPR851992:MQF852020 MZN851992:NAB852020 NJJ851992:NJX852020 NTF851992:NTT852020 ODB851992:ODP852020 OMX851992:ONL852020 OWT851992:OXH852020 PGP851992:PHD852020 PQL851992:PQZ852020 QAH851992:QAV852020 QKD851992:QKR852020 QTZ851992:QUN852020 RDV851992:REJ852020 RNR851992:ROF852020 RXN851992:RYB852020 SHJ851992:SHX852020 SRF851992:SRT852020 TBB851992:TBP852020 TKX851992:TLL852020 TUT851992:TVH852020 UEP851992:UFD852020 UOL851992:UOZ852020 UYH851992:UYV852020 VID851992:VIR852020 VRZ851992:VSN852020 WBV851992:WCJ852020 WLR851992:WMF852020 WVN851992:WWB852020 F917528:T917556 JB917528:JP917556 SX917528:TL917556 ACT917528:ADH917556 AMP917528:AND917556 AWL917528:AWZ917556 BGH917528:BGV917556 BQD917528:BQR917556 BZZ917528:CAN917556 CJV917528:CKJ917556 CTR917528:CUF917556 DDN917528:DEB917556 DNJ917528:DNX917556 DXF917528:DXT917556 EHB917528:EHP917556 EQX917528:ERL917556 FAT917528:FBH917556 FKP917528:FLD917556 FUL917528:FUZ917556 GEH917528:GEV917556 GOD917528:GOR917556 GXZ917528:GYN917556 HHV917528:HIJ917556 HRR917528:HSF917556 IBN917528:ICB917556 ILJ917528:ILX917556 IVF917528:IVT917556 JFB917528:JFP917556 JOX917528:JPL917556 JYT917528:JZH917556 KIP917528:KJD917556 KSL917528:KSZ917556 LCH917528:LCV917556 LMD917528:LMR917556 LVZ917528:LWN917556 MFV917528:MGJ917556 MPR917528:MQF917556 MZN917528:NAB917556 NJJ917528:NJX917556 NTF917528:NTT917556 ODB917528:ODP917556 OMX917528:ONL917556 OWT917528:OXH917556 PGP917528:PHD917556 PQL917528:PQZ917556 QAH917528:QAV917556 QKD917528:QKR917556 QTZ917528:QUN917556 RDV917528:REJ917556 RNR917528:ROF917556 RXN917528:RYB917556 SHJ917528:SHX917556 SRF917528:SRT917556 TBB917528:TBP917556 TKX917528:TLL917556 TUT917528:TVH917556 UEP917528:UFD917556 UOL917528:UOZ917556 UYH917528:UYV917556 VID917528:VIR917556 VRZ917528:VSN917556 WBV917528:WCJ917556 WLR917528:WMF917556 WVN917528:WWB917556 F983064:T983092 JB983064:JP983092 SX983064:TL983092 ACT983064:ADH983092 AMP983064:AND983092 AWL983064:AWZ983092 BGH983064:BGV983092 BQD983064:BQR983092 BZZ983064:CAN983092 CJV983064:CKJ983092 CTR983064:CUF983092 DDN983064:DEB983092 DNJ983064:DNX983092 DXF983064:DXT983092 EHB983064:EHP983092 EQX983064:ERL983092 FAT983064:FBH983092 FKP983064:FLD983092 FUL983064:FUZ983092 GEH983064:GEV983092 GOD983064:GOR983092 GXZ983064:GYN983092 HHV983064:HIJ983092 HRR983064:HSF983092 IBN983064:ICB983092 ILJ983064:ILX983092 IVF983064:IVT983092 JFB983064:JFP983092 JOX983064:JPL983092 JYT983064:JZH983092 KIP983064:KJD983092 KSL983064:KSZ983092 LCH983064:LCV983092 LMD983064:LMR983092 LVZ983064:LWN983092 MFV983064:MGJ983092 MPR983064:MQF983092 MZN983064:NAB983092 NJJ983064:NJX983092 NTF983064:NTT983092 ODB983064:ODP983092 OMX983064:ONL983092 OWT983064:OXH983092 PGP983064:PHD983092 PQL983064:PQZ983092 QAH983064:QAV983092 QKD983064:QKR983092 QTZ983064:QUN983092 RDV983064:REJ983092 RNR983064:ROF983092 RXN983064:RYB983092 SHJ983064:SHX983092 SRF983064:SRT983092 TBB983064:TBP983092 TKX983064:TLL983092 TUT983064:TVH983092 UEP983064:UFD983092 UOL983064:UOZ983092 UYH983064:UYV983092 VID983064:VIR983092 VRZ983064:VSN983092 WBV983064:WCJ983092 WLR983064:WMF983092 JB9:JP52 WVN9:WWB52 WLR9:WMF52 WBV9:WCJ52 VRZ9:VSN52 VID9:VIR52 UYH9:UYV52 UOL9:UOZ52 UEP9:UFD52 TUT9:TVH52 TKX9:TLL52 TBB9:TBP52 SRF9:SRT52 SHJ9:SHX52 RXN9:RYB52 RNR9:ROF52 RDV9:REJ52 QTZ9:QUN52 QKD9:QKR52 QAH9:QAV52 PQL9:PQZ52 PGP9:PHD52 OWT9:OXH52 OMX9:ONL52 ODB9:ODP52 NTF9:NTT52 NJJ9:NJX52 MZN9:NAB52 MPR9:MQF52 MFV9:MGJ52 LVZ9:LWN52 LMD9:LMR52 LCH9:LCV52 KSL9:KSZ52 KIP9:KJD52 JYT9:JZH52 JOX9:JPL52 JFB9:JFP52 IVF9:IVT52 ILJ9:ILX52 IBN9:ICB52 HRR9:HSF52 HHV9:HIJ52 GXZ9:GYN52 GOD9:GOR52 GEH9:GEV52 FUL9:FUZ52 FKP9:FLD52 FAT9:FBH52 EQX9:ERL52 EHB9:EHP52 DXF9:DXT52 DNJ9:DNX52 DDN9:DEB52 CTR9:CUF52 CJV9:CKJ52 BZZ9:CAN52 BQD9:BQR52 BGH9:BGV52 AWL9:AWZ52 AMP9:AND52 ACT9:ADH52 SX9:TL52 H42:H46 F41:G46 I41:T46 F48:T52 F47:I47 K47:T47 F9:T13 F15:T40 F14:O14 Q14:T14" xr:uid="{00000000-0002-0000-0100-000000000000}">
      <formula1>"O, "</formula1>
    </dataValidation>
    <dataValidation type="list" allowBlank="1" showInputMessage="1" showErrorMessage="1" sqref="F54:T54 JB54:JP54 SX54:TL54 ACT54:ADH54 AMP54:AND54 AWL54:AWZ54 BGH54:BGV54 BQD54:BQR54 BZZ54:CAN54 CJV54:CKJ54 CTR54:CUF54 DDN54:DEB54 DNJ54:DNX54 DXF54:DXT54 EHB54:EHP54 EQX54:ERL54 FAT54:FBH54 FKP54:FLD54 FUL54:FUZ54 GEH54:GEV54 GOD54:GOR54 GXZ54:GYN54 HHV54:HIJ54 HRR54:HSF54 IBN54:ICB54 ILJ54:ILX54 IVF54:IVT54 JFB54:JFP54 JOX54:JPL54 JYT54:JZH54 KIP54:KJD54 KSL54:KSZ54 LCH54:LCV54 LMD54:LMR54 LVZ54:LWN54 MFV54:MGJ54 MPR54:MQF54 MZN54:NAB54 NJJ54:NJX54 NTF54:NTT54 ODB54:ODP54 OMX54:ONL54 OWT54:OXH54 PGP54:PHD54 PQL54:PQZ54 QAH54:QAV54 QKD54:QKR54 QTZ54:QUN54 RDV54:REJ54 RNR54:ROF54 RXN54:RYB54 SHJ54:SHX54 SRF54:SRT54 TBB54:TBP54 TKX54:TLL54 TUT54:TVH54 UEP54:UFD54 UOL54:UOZ54 UYH54:UYV54 VID54:VIR54 VRZ54:VSN54 WBV54:WCJ54 WLR54:WMF54 WVN54:WWB54 F65590:T65590 JB65590:JP65590 SX65590:TL65590 ACT65590:ADH65590 AMP65590:AND65590 AWL65590:AWZ65590 BGH65590:BGV65590 BQD65590:BQR65590 BZZ65590:CAN65590 CJV65590:CKJ65590 CTR65590:CUF65590 DDN65590:DEB65590 DNJ65590:DNX65590 DXF65590:DXT65590 EHB65590:EHP65590 EQX65590:ERL65590 FAT65590:FBH65590 FKP65590:FLD65590 FUL65590:FUZ65590 GEH65590:GEV65590 GOD65590:GOR65590 GXZ65590:GYN65590 HHV65590:HIJ65590 HRR65590:HSF65590 IBN65590:ICB65590 ILJ65590:ILX65590 IVF65590:IVT65590 JFB65590:JFP65590 JOX65590:JPL65590 JYT65590:JZH65590 KIP65590:KJD65590 KSL65590:KSZ65590 LCH65590:LCV65590 LMD65590:LMR65590 LVZ65590:LWN65590 MFV65590:MGJ65590 MPR65590:MQF65590 MZN65590:NAB65590 NJJ65590:NJX65590 NTF65590:NTT65590 ODB65590:ODP65590 OMX65590:ONL65590 OWT65590:OXH65590 PGP65590:PHD65590 PQL65590:PQZ65590 QAH65590:QAV65590 QKD65590:QKR65590 QTZ65590:QUN65590 RDV65590:REJ65590 RNR65590:ROF65590 RXN65590:RYB65590 SHJ65590:SHX65590 SRF65590:SRT65590 TBB65590:TBP65590 TKX65590:TLL65590 TUT65590:TVH65590 UEP65590:UFD65590 UOL65590:UOZ65590 UYH65590:UYV65590 VID65590:VIR65590 VRZ65590:VSN65590 WBV65590:WCJ65590 WLR65590:WMF65590 WVN65590:WWB65590 F131126:T131126 JB131126:JP131126 SX131126:TL131126 ACT131126:ADH131126 AMP131126:AND131126 AWL131126:AWZ131126 BGH131126:BGV131126 BQD131126:BQR131126 BZZ131126:CAN131126 CJV131126:CKJ131126 CTR131126:CUF131126 DDN131126:DEB131126 DNJ131126:DNX131126 DXF131126:DXT131126 EHB131126:EHP131126 EQX131126:ERL131126 FAT131126:FBH131126 FKP131126:FLD131126 FUL131126:FUZ131126 GEH131126:GEV131126 GOD131126:GOR131126 GXZ131126:GYN131126 HHV131126:HIJ131126 HRR131126:HSF131126 IBN131126:ICB131126 ILJ131126:ILX131126 IVF131126:IVT131126 JFB131126:JFP131126 JOX131126:JPL131126 JYT131126:JZH131126 KIP131126:KJD131126 KSL131126:KSZ131126 LCH131126:LCV131126 LMD131126:LMR131126 LVZ131126:LWN131126 MFV131126:MGJ131126 MPR131126:MQF131126 MZN131126:NAB131126 NJJ131126:NJX131126 NTF131126:NTT131126 ODB131126:ODP131126 OMX131126:ONL131126 OWT131126:OXH131126 PGP131126:PHD131126 PQL131126:PQZ131126 QAH131126:QAV131126 QKD131126:QKR131126 QTZ131126:QUN131126 RDV131126:REJ131126 RNR131126:ROF131126 RXN131126:RYB131126 SHJ131126:SHX131126 SRF131126:SRT131126 TBB131126:TBP131126 TKX131126:TLL131126 TUT131126:TVH131126 UEP131126:UFD131126 UOL131126:UOZ131126 UYH131126:UYV131126 VID131126:VIR131126 VRZ131126:VSN131126 WBV131126:WCJ131126 WLR131126:WMF131126 WVN131126:WWB131126 F196662:T196662 JB196662:JP196662 SX196662:TL196662 ACT196662:ADH196662 AMP196662:AND196662 AWL196662:AWZ196662 BGH196662:BGV196662 BQD196662:BQR196662 BZZ196662:CAN196662 CJV196662:CKJ196662 CTR196662:CUF196662 DDN196662:DEB196662 DNJ196662:DNX196662 DXF196662:DXT196662 EHB196662:EHP196662 EQX196662:ERL196662 FAT196662:FBH196662 FKP196662:FLD196662 FUL196662:FUZ196662 GEH196662:GEV196662 GOD196662:GOR196662 GXZ196662:GYN196662 HHV196662:HIJ196662 HRR196662:HSF196662 IBN196662:ICB196662 ILJ196662:ILX196662 IVF196662:IVT196662 JFB196662:JFP196662 JOX196662:JPL196662 JYT196662:JZH196662 KIP196662:KJD196662 KSL196662:KSZ196662 LCH196662:LCV196662 LMD196662:LMR196662 LVZ196662:LWN196662 MFV196662:MGJ196662 MPR196662:MQF196662 MZN196662:NAB196662 NJJ196662:NJX196662 NTF196662:NTT196662 ODB196662:ODP196662 OMX196662:ONL196662 OWT196662:OXH196662 PGP196662:PHD196662 PQL196662:PQZ196662 QAH196662:QAV196662 QKD196662:QKR196662 QTZ196662:QUN196662 RDV196662:REJ196662 RNR196662:ROF196662 RXN196662:RYB196662 SHJ196662:SHX196662 SRF196662:SRT196662 TBB196662:TBP196662 TKX196662:TLL196662 TUT196662:TVH196662 UEP196662:UFD196662 UOL196662:UOZ196662 UYH196662:UYV196662 VID196662:VIR196662 VRZ196662:VSN196662 WBV196662:WCJ196662 WLR196662:WMF196662 WVN196662:WWB196662 F262198:T262198 JB262198:JP262198 SX262198:TL262198 ACT262198:ADH262198 AMP262198:AND262198 AWL262198:AWZ262198 BGH262198:BGV262198 BQD262198:BQR262198 BZZ262198:CAN262198 CJV262198:CKJ262198 CTR262198:CUF262198 DDN262198:DEB262198 DNJ262198:DNX262198 DXF262198:DXT262198 EHB262198:EHP262198 EQX262198:ERL262198 FAT262198:FBH262198 FKP262198:FLD262198 FUL262198:FUZ262198 GEH262198:GEV262198 GOD262198:GOR262198 GXZ262198:GYN262198 HHV262198:HIJ262198 HRR262198:HSF262198 IBN262198:ICB262198 ILJ262198:ILX262198 IVF262198:IVT262198 JFB262198:JFP262198 JOX262198:JPL262198 JYT262198:JZH262198 KIP262198:KJD262198 KSL262198:KSZ262198 LCH262198:LCV262198 LMD262198:LMR262198 LVZ262198:LWN262198 MFV262198:MGJ262198 MPR262198:MQF262198 MZN262198:NAB262198 NJJ262198:NJX262198 NTF262198:NTT262198 ODB262198:ODP262198 OMX262198:ONL262198 OWT262198:OXH262198 PGP262198:PHD262198 PQL262198:PQZ262198 QAH262198:QAV262198 QKD262198:QKR262198 QTZ262198:QUN262198 RDV262198:REJ262198 RNR262198:ROF262198 RXN262198:RYB262198 SHJ262198:SHX262198 SRF262198:SRT262198 TBB262198:TBP262198 TKX262198:TLL262198 TUT262198:TVH262198 UEP262198:UFD262198 UOL262198:UOZ262198 UYH262198:UYV262198 VID262198:VIR262198 VRZ262198:VSN262198 WBV262198:WCJ262198 WLR262198:WMF262198 WVN262198:WWB262198 F327734:T327734 JB327734:JP327734 SX327734:TL327734 ACT327734:ADH327734 AMP327734:AND327734 AWL327734:AWZ327734 BGH327734:BGV327734 BQD327734:BQR327734 BZZ327734:CAN327734 CJV327734:CKJ327734 CTR327734:CUF327734 DDN327734:DEB327734 DNJ327734:DNX327734 DXF327734:DXT327734 EHB327734:EHP327734 EQX327734:ERL327734 FAT327734:FBH327734 FKP327734:FLD327734 FUL327734:FUZ327734 GEH327734:GEV327734 GOD327734:GOR327734 GXZ327734:GYN327734 HHV327734:HIJ327734 HRR327734:HSF327734 IBN327734:ICB327734 ILJ327734:ILX327734 IVF327734:IVT327734 JFB327734:JFP327734 JOX327734:JPL327734 JYT327734:JZH327734 KIP327734:KJD327734 KSL327734:KSZ327734 LCH327734:LCV327734 LMD327734:LMR327734 LVZ327734:LWN327734 MFV327734:MGJ327734 MPR327734:MQF327734 MZN327734:NAB327734 NJJ327734:NJX327734 NTF327734:NTT327734 ODB327734:ODP327734 OMX327734:ONL327734 OWT327734:OXH327734 PGP327734:PHD327734 PQL327734:PQZ327734 QAH327734:QAV327734 QKD327734:QKR327734 QTZ327734:QUN327734 RDV327734:REJ327734 RNR327734:ROF327734 RXN327734:RYB327734 SHJ327734:SHX327734 SRF327734:SRT327734 TBB327734:TBP327734 TKX327734:TLL327734 TUT327734:TVH327734 UEP327734:UFD327734 UOL327734:UOZ327734 UYH327734:UYV327734 VID327734:VIR327734 VRZ327734:VSN327734 WBV327734:WCJ327734 WLR327734:WMF327734 WVN327734:WWB327734 F393270:T393270 JB393270:JP393270 SX393270:TL393270 ACT393270:ADH393270 AMP393270:AND393270 AWL393270:AWZ393270 BGH393270:BGV393270 BQD393270:BQR393270 BZZ393270:CAN393270 CJV393270:CKJ393270 CTR393270:CUF393270 DDN393270:DEB393270 DNJ393270:DNX393270 DXF393270:DXT393270 EHB393270:EHP393270 EQX393270:ERL393270 FAT393270:FBH393270 FKP393270:FLD393270 FUL393270:FUZ393270 GEH393270:GEV393270 GOD393270:GOR393270 GXZ393270:GYN393270 HHV393270:HIJ393270 HRR393270:HSF393270 IBN393270:ICB393270 ILJ393270:ILX393270 IVF393270:IVT393270 JFB393270:JFP393270 JOX393270:JPL393270 JYT393270:JZH393270 KIP393270:KJD393270 KSL393270:KSZ393270 LCH393270:LCV393270 LMD393270:LMR393270 LVZ393270:LWN393270 MFV393270:MGJ393270 MPR393270:MQF393270 MZN393270:NAB393270 NJJ393270:NJX393270 NTF393270:NTT393270 ODB393270:ODP393270 OMX393270:ONL393270 OWT393270:OXH393270 PGP393270:PHD393270 PQL393270:PQZ393270 QAH393270:QAV393270 QKD393270:QKR393270 QTZ393270:QUN393270 RDV393270:REJ393270 RNR393270:ROF393270 RXN393270:RYB393270 SHJ393270:SHX393270 SRF393270:SRT393270 TBB393270:TBP393270 TKX393270:TLL393270 TUT393270:TVH393270 UEP393270:UFD393270 UOL393270:UOZ393270 UYH393270:UYV393270 VID393270:VIR393270 VRZ393270:VSN393270 WBV393270:WCJ393270 WLR393270:WMF393270 WVN393270:WWB393270 F458806:T458806 JB458806:JP458806 SX458806:TL458806 ACT458806:ADH458806 AMP458806:AND458806 AWL458806:AWZ458806 BGH458806:BGV458806 BQD458806:BQR458806 BZZ458806:CAN458806 CJV458806:CKJ458806 CTR458806:CUF458806 DDN458806:DEB458806 DNJ458806:DNX458806 DXF458806:DXT458806 EHB458806:EHP458806 EQX458806:ERL458806 FAT458806:FBH458806 FKP458806:FLD458806 FUL458806:FUZ458806 GEH458806:GEV458806 GOD458806:GOR458806 GXZ458806:GYN458806 HHV458806:HIJ458806 HRR458806:HSF458806 IBN458806:ICB458806 ILJ458806:ILX458806 IVF458806:IVT458806 JFB458806:JFP458806 JOX458806:JPL458806 JYT458806:JZH458806 KIP458806:KJD458806 KSL458806:KSZ458806 LCH458806:LCV458806 LMD458806:LMR458806 LVZ458806:LWN458806 MFV458806:MGJ458806 MPR458806:MQF458806 MZN458806:NAB458806 NJJ458806:NJX458806 NTF458806:NTT458806 ODB458806:ODP458806 OMX458806:ONL458806 OWT458806:OXH458806 PGP458806:PHD458806 PQL458806:PQZ458806 QAH458806:QAV458806 QKD458806:QKR458806 QTZ458806:QUN458806 RDV458806:REJ458806 RNR458806:ROF458806 RXN458806:RYB458806 SHJ458806:SHX458806 SRF458806:SRT458806 TBB458806:TBP458806 TKX458806:TLL458806 TUT458806:TVH458806 UEP458806:UFD458806 UOL458806:UOZ458806 UYH458806:UYV458806 VID458806:VIR458806 VRZ458806:VSN458806 WBV458806:WCJ458806 WLR458806:WMF458806 WVN458806:WWB458806 F524342:T524342 JB524342:JP524342 SX524342:TL524342 ACT524342:ADH524342 AMP524342:AND524342 AWL524342:AWZ524342 BGH524342:BGV524342 BQD524342:BQR524342 BZZ524342:CAN524342 CJV524342:CKJ524342 CTR524342:CUF524342 DDN524342:DEB524342 DNJ524342:DNX524342 DXF524342:DXT524342 EHB524342:EHP524342 EQX524342:ERL524342 FAT524342:FBH524342 FKP524342:FLD524342 FUL524342:FUZ524342 GEH524342:GEV524342 GOD524342:GOR524342 GXZ524342:GYN524342 HHV524342:HIJ524342 HRR524342:HSF524342 IBN524342:ICB524342 ILJ524342:ILX524342 IVF524342:IVT524342 JFB524342:JFP524342 JOX524342:JPL524342 JYT524342:JZH524342 KIP524342:KJD524342 KSL524342:KSZ524342 LCH524342:LCV524342 LMD524342:LMR524342 LVZ524342:LWN524342 MFV524342:MGJ524342 MPR524342:MQF524342 MZN524342:NAB524342 NJJ524342:NJX524342 NTF524342:NTT524342 ODB524342:ODP524342 OMX524342:ONL524342 OWT524342:OXH524342 PGP524342:PHD524342 PQL524342:PQZ524342 QAH524342:QAV524342 QKD524342:QKR524342 QTZ524342:QUN524342 RDV524342:REJ524342 RNR524342:ROF524342 RXN524342:RYB524342 SHJ524342:SHX524342 SRF524342:SRT524342 TBB524342:TBP524342 TKX524342:TLL524342 TUT524342:TVH524342 UEP524342:UFD524342 UOL524342:UOZ524342 UYH524342:UYV524342 VID524342:VIR524342 VRZ524342:VSN524342 WBV524342:WCJ524342 WLR524342:WMF524342 WVN524342:WWB524342 F589878:T589878 JB589878:JP589878 SX589878:TL589878 ACT589878:ADH589878 AMP589878:AND589878 AWL589878:AWZ589878 BGH589878:BGV589878 BQD589878:BQR589878 BZZ589878:CAN589878 CJV589878:CKJ589878 CTR589878:CUF589878 DDN589878:DEB589878 DNJ589878:DNX589878 DXF589878:DXT589878 EHB589878:EHP589878 EQX589878:ERL589878 FAT589878:FBH589878 FKP589878:FLD589878 FUL589878:FUZ589878 GEH589878:GEV589878 GOD589878:GOR589878 GXZ589878:GYN589878 HHV589878:HIJ589878 HRR589878:HSF589878 IBN589878:ICB589878 ILJ589878:ILX589878 IVF589878:IVT589878 JFB589878:JFP589878 JOX589878:JPL589878 JYT589878:JZH589878 KIP589878:KJD589878 KSL589878:KSZ589878 LCH589878:LCV589878 LMD589878:LMR589878 LVZ589878:LWN589878 MFV589878:MGJ589878 MPR589878:MQF589878 MZN589878:NAB589878 NJJ589878:NJX589878 NTF589878:NTT589878 ODB589878:ODP589878 OMX589878:ONL589878 OWT589878:OXH589878 PGP589878:PHD589878 PQL589878:PQZ589878 QAH589878:QAV589878 QKD589878:QKR589878 QTZ589878:QUN589878 RDV589878:REJ589878 RNR589878:ROF589878 RXN589878:RYB589878 SHJ589878:SHX589878 SRF589878:SRT589878 TBB589878:TBP589878 TKX589878:TLL589878 TUT589878:TVH589878 UEP589878:UFD589878 UOL589878:UOZ589878 UYH589878:UYV589878 VID589878:VIR589878 VRZ589878:VSN589878 WBV589878:WCJ589878 WLR589878:WMF589878 WVN589878:WWB589878 F655414:T655414 JB655414:JP655414 SX655414:TL655414 ACT655414:ADH655414 AMP655414:AND655414 AWL655414:AWZ655414 BGH655414:BGV655414 BQD655414:BQR655414 BZZ655414:CAN655414 CJV655414:CKJ655414 CTR655414:CUF655414 DDN655414:DEB655414 DNJ655414:DNX655414 DXF655414:DXT655414 EHB655414:EHP655414 EQX655414:ERL655414 FAT655414:FBH655414 FKP655414:FLD655414 FUL655414:FUZ655414 GEH655414:GEV655414 GOD655414:GOR655414 GXZ655414:GYN655414 HHV655414:HIJ655414 HRR655414:HSF655414 IBN655414:ICB655414 ILJ655414:ILX655414 IVF655414:IVT655414 JFB655414:JFP655414 JOX655414:JPL655414 JYT655414:JZH655414 KIP655414:KJD655414 KSL655414:KSZ655414 LCH655414:LCV655414 LMD655414:LMR655414 LVZ655414:LWN655414 MFV655414:MGJ655414 MPR655414:MQF655414 MZN655414:NAB655414 NJJ655414:NJX655414 NTF655414:NTT655414 ODB655414:ODP655414 OMX655414:ONL655414 OWT655414:OXH655414 PGP655414:PHD655414 PQL655414:PQZ655414 QAH655414:QAV655414 QKD655414:QKR655414 QTZ655414:QUN655414 RDV655414:REJ655414 RNR655414:ROF655414 RXN655414:RYB655414 SHJ655414:SHX655414 SRF655414:SRT655414 TBB655414:TBP655414 TKX655414:TLL655414 TUT655414:TVH655414 UEP655414:UFD655414 UOL655414:UOZ655414 UYH655414:UYV655414 VID655414:VIR655414 VRZ655414:VSN655414 WBV655414:WCJ655414 WLR655414:WMF655414 WVN655414:WWB655414 F720950:T720950 JB720950:JP720950 SX720950:TL720950 ACT720950:ADH720950 AMP720950:AND720950 AWL720950:AWZ720950 BGH720950:BGV720950 BQD720950:BQR720950 BZZ720950:CAN720950 CJV720950:CKJ720950 CTR720950:CUF720950 DDN720950:DEB720950 DNJ720950:DNX720950 DXF720950:DXT720950 EHB720950:EHP720950 EQX720950:ERL720950 FAT720950:FBH720950 FKP720950:FLD720950 FUL720950:FUZ720950 GEH720950:GEV720950 GOD720950:GOR720950 GXZ720950:GYN720950 HHV720950:HIJ720950 HRR720950:HSF720950 IBN720950:ICB720950 ILJ720950:ILX720950 IVF720950:IVT720950 JFB720950:JFP720950 JOX720950:JPL720950 JYT720950:JZH720950 KIP720950:KJD720950 KSL720950:KSZ720950 LCH720950:LCV720950 LMD720950:LMR720950 LVZ720950:LWN720950 MFV720950:MGJ720950 MPR720950:MQF720950 MZN720950:NAB720950 NJJ720950:NJX720950 NTF720950:NTT720950 ODB720950:ODP720950 OMX720950:ONL720950 OWT720950:OXH720950 PGP720950:PHD720950 PQL720950:PQZ720950 QAH720950:QAV720950 QKD720950:QKR720950 QTZ720950:QUN720950 RDV720950:REJ720950 RNR720950:ROF720950 RXN720950:RYB720950 SHJ720950:SHX720950 SRF720950:SRT720950 TBB720950:TBP720950 TKX720950:TLL720950 TUT720950:TVH720950 UEP720950:UFD720950 UOL720950:UOZ720950 UYH720950:UYV720950 VID720950:VIR720950 VRZ720950:VSN720950 WBV720950:WCJ720950 WLR720950:WMF720950 WVN720950:WWB720950 F786486:T786486 JB786486:JP786486 SX786486:TL786486 ACT786486:ADH786486 AMP786486:AND786486 AWL786486:AWZ786486 BGH786486:BGV786486 BQD786486:BQR786486 BZZ786486:CAN786486 CJV786486:CKJ786486 CTR786486:CUF786486 DDN786486:DEB786486 DNJ786486:DNX786486 DXF786486:DXT786486 EHB786486:EHP786486 EQX786486:ERL786486 FAT786486:FBH786486 FKP786486:FLD786486 FUL786486:FUZ786486 GEH786486:GEV786486 GOD786486:GOR786486 GXZ786486:GYN786486 HHV786486:HIJ786486 HRR786486:HSF786486 IBN786486:ICB786486 ILJ786486:ILX786486 IVF786486:IVT786486 JFB786486:JFP786486 JOX786486:JPL786486 JYT786486:JZH786486 KIP786486:KJD786486 KSL786486:KSZ786486 LCH786486:LCV786486 LMD786486:LMR786486 LVZ786486:LWN786486 MFV786486:MGJ786486 MPR786486:MQF786486 MZN786486:NAB786486 NJJ786486:NJX786486 NTF786486:NTT786486 ODB786486:ODP786486 OMX786486:ONL786486 OWT786486:OXH786486 PGP786486:PHD786486 PQL786486:PQZ786486 QAH786486:QAV786486 QKD786486:QKR786486 QTZ786486:QUN786486 RDV786486:REJ786486 RNR786486:ROF786486 RXN786486:RYB786486 SHJ786486:SHX786486 SRF786486:SRT786486 TBB786486:TBP786486 TKX786486:TLL786486 TUT786486:TVH786486 UEP786486:UFD786486 UOL786486:UOZ786486 UYH786486:UYV786486 VID786486:VIR786486 VRZ786486:VSN786486 WBV786486:WCJ786486 WLR786486:WMF786486 WVN786486:WWB786486 F852022:T852022 JB852022:JP852022 SX852022:TL852022 ACT852022:ADH852022 AMP852022:AND852022 AWL852022:AWZ852022 BGH852022:BGV852022 BQD852022:BQR852022 BZZ852022:CAN852022 CJV852022:CKJ852022 CTR852022:CUF852022 DDN852022:DEB852022 DNJ852022:DNX852022 DXF852022:DXT852022 EHB852022:EHP852022 EQX852022:ERL852022 FAT852022:FBH852022 FKP852022:FLD852022 FUL852022:FUZ852022 GEH852022:GEV852022 GOD852022:GOR852022 GXZ852022:GYN852022 HHV852022:HIJ852022 HRR852022:HSF852022 IBN852022:ICB852022 ILJ852022:ILX852022 IVF852022:IVT852022 JFB852022:JFP852022 JOX852022:JPL852022 JYT852022:JZH852022 KIP852022:KJD852022 KSL852022:KSZ852022 LCH852022:LCV852022 LMD852022:LMR852022 LVZ852022:LWN852022 MFV852022:MGJ852022 MPR852022:MQF852022 MZN852022:NAB852022 NJJ852022:NJX852022 NTF852022:NTT852022 ODB852022:ODP852022 OMX852022:ONL852022 OWT852022:OXH852022 PGP852022:PHD852022 PQL852022:PQZ852022 QAH852022:QAV852022 QKD852022:QKR852022 QTZ852022:QUN852022 RDV852022:REJ852022 RNR852022:ROF852022 RXN852022:RYB852022 SHJ852022:SHX852022 SRF852022:SRT852022 TBB852022:TBP852022 TKX852022:TLL852022 TUT852022:TVH852022 UEP852022:UFD852022 UOL852022:UOZ852022 UYH852022:UYV852022 VID852022:VIR852022 VRZ852022:VSN852022 WBV852022:WCJ852022 WLR852022:WMF852022 WVN852022:WWB852022 F917558:T917558 JB917558:JP917558 SX917558:TL917558 ACT917558:ADH917558 AMP917558:AND917558 AWL917558:AWZ917558 BGH917558:BGV917558 BQD917558:BQR917558 BZZ917558:CAN917558 CJV917558:CKJ917558 CTR917558:CUF917558 DDN917558:DEB917558 DNJ917558:DNX917558 DXF917558:DXT917558 EHB917558:EHP917558 EQX917558:ERL917558 FAT917558:FBH917558 FKP917558:FLD917558 FUL917558:FUZ917558 GEH917558:GEV917558 GOD917558:GOR917558 GXZ917558:GYN917558 HHV917558:HIJ917558 HRR917558:HSF917558 IBN917558:ICB917558 ILJ917558:ILX917558 IVF917558:IVT917558 JFB917558:JFP917558 JOX917558:JPL917558 JYT917558:JZH917558 KIP917558:KJD917558 KSL917558:KSZ917558 LCH917558:LCV917558 LMD917558:LMR917558 LVZ917558:LWN917558 MFV917558:MGJ917558 MPR917558:MQF917558 MZN917558:NAB917558 NJJ917558:NJX917558 NTF917558:NTT917558 ODB917558:ODP917558 OMX917558:ONL917558 OWT917558:OXH917558 PGP917558:PHD917558 PQL917558:PQZ917558 QAH917558:QAV917558 QKD917558:QKR917558 QTZ917558:QUN917558 RDV917558:REJ917558 RNR917558:ROF917558 RXN917558:RYB917558 SHJ917558:SHX917558 SRF917558:SRT917558 TBB917558:TBP917558 TKX917558:TLL917558 TUT917558:TVH917558 UEP917558:UFD917558 UOL917558:UOZ917558 UYH917558:UYV917558 VID917558:VIR917558 VRZ917558:VSN917558 WBV917558:WCJ917558 WLR917558:WMF917558 WVN917558:WWB917558 F983094:T983094 JB983094:JP983094 SX983094:TL983094 ACT983094:ADH983094 AMP983094:AND983094 AWL983094:AWZ983094 BGH983094:BGV983094 BQD983094:BQR983094 BZZ983094:CAN983094 CJV983094:CKJ983094 CTR983094:CUF983094 DDN983094:DEB983094 DNJ983094:DNX983094 DXF983094:DXT983094 EHB983094:EHP983094 EQX983094:ERL983094 FAT983094:FBH983094 FKP983094:FLD983094 FUL983094:FUZ983094 GEH983094:GEV983094 GOD983094:GOR983094 GXZ983094:GYN983094 HHV983094:HIJ983094 HRR983094:HSF983094 IBN983094:ICB983094 ILJ983094:ILX983094 IVF983094:IVT983094 JFB983094:JFP983094 JOX983094:JPL983094 JYT983094:JZH983094 KIP983094:KJD983094 KSL983094:KSZ983094 LCH983094:LCV983094 LMD983094:LMR983094 LVZ983094:LWN983094 MFV983094:MGJ983094 MPR983094:MQF983094 MZN983094:NAB983094 NJJ983094:NJX983094 NTF983094:NTT983094 ODB983094:ODP983094 OMX983094:ONL983094 OWT983094:OXH983094 PGP983094:PHD983094 PQL983094:PQZ983094 QAH983094:QAV983094 QKD983094:QKR983094 QTZ983094:QUN983094 RDV983094:REJ983094 RNR983094:ROF983094 RXN983094:RYB983094 SHJ983094:SHX983094 SRF983094:SRT983094 TBB983094:TBP983094 TKX983094:TLL983094 TUT983094:TVH983094 UEP983094:UFD983094 UOL983094:UOZ983094 UYH983094:UYV983094 VID983094:VIR983094 VRZ983094:VSN983094 WBV983094:WCJ983094 WLR983094:WMF983094 WVN983094:WWB983094" xr:uid="{00000000-0002-0000-0100-000001000000}">
      <formula1>"P,F, "</formula1>
    </dataValidation>
    <dataValidation type="list" allowBlank="1" showInputMessage="1" showErrorMessage="1" sqref="WVN983093:WWB983093 JB53:JP53 SX53:TL53 ACT53:ADH53 AMP53:AND53 AWL53:AWZ53 BGH53:BGV53 BQD53:BQR53 BZZ53:CAN53 CJV53:CKJ53 CTR53:CUF53 DDN53:DEB53 DNJ53:DNX53 DXF53:DXT53 EHB53:EHP53 EQX53:ERL53 FAT53:FBH53 FKP53:FLD53 FUL53:FUZ53 GEH53:GEV53 GOD53:GOR53 GXZ53:GYN53 HHV53:HIJ53 HRR53:HSF53 IBN53:ICB53 ILJ53:ILX53 IVF53:IVT53 JFB53:JFP53 JOX53:JPL53 JYT53:JZH53 KIP53:KJD53 KSL53:KSZ53 LCH53:LCV53 LMD53:LMR53 LVZ53:LWN53 MFV53:MGJ53 MPR53:MQF53 MZN53:NAB53 NJJ53:NJX53 NTF53:NTT53 ODB53:ODP53 OMX53:ONL53 OWT53:OXH53 PGP53:PHD53 PQL53:PQZ53 QAH53:QAV53 QKD53:QKR53 QTZ53:QUN53 RDV53:REJ53 RNR53:ROF53 RXN53:RYB53 SHJ53:SHX53 SRF53:SRT53 TBB53:TBP53 TKX53:TLL53 TUT53:TVH53 UEP53:UFD53 UOL53:UOZ53 UYH53:UYV53 VID53:VIR53 VRZ53:VSN53 WBV53:WCJ53 WLR53:WMF53 WVN53:WWB53 F65589:T65589 JB65589:JP65589 SX65589:TL65589 ACT65589:ADH65589 AMP65589:AND65589 AWL65589:AWZ65589 BGH65589:BGV65589 BQD65589:BQR65589 BZZ65589:CAN65589 CJV65589:CKJ65589 CTR65589:CUF65589 DDN65589:DEB65589 DNJ65589:DNX65589 DXF65589:DXT65589 EHB65589:EHP65589 EQX65589:ERL65589 FAT65589:FBH65589 FKP65589:FLD65589 FUL65589:FUZ65589 GEH65589:GEV65589 GOD65589:GOR65589 GXZ65589:GYN65589 HHV65589:HIJ65589 HRR65589:HSF65589 IBN65589:ICB65589 ILJ65589:ILX65589 IVF65589:IVT65589 JFB65589:JFP65589 JOX65589:JPL65589 JYT65589:JZH65589 KIP65589:KJD65589 KSL65589:KSZ65589 LCH65589:LCV65589 LMD65589:LMR65589 LVZ65589:LWN65589 MFV65589:MGJ65589 MPR65589:MQF65589 MZN65589:NAB65589 NJJ65589:NJX65589 NTF65589:NTT65589 ODB65589:ODP65589 OMX65589:ONL65589 OWT65589:OXH65589 PGP65589:PHD65589 PQL65589:PQZ65589 QAH65589:QAV65589 QKD65589:QKR65589 QTZ65589:QUN65589 RDV65589:REJ65589 RNR65589:ROF65589 RXN65589:RYB65589 SHJ65589:SHX65589 SRF65589:SRT65589 TBB65589:TBP65589 TKX65589:TLL65589 TUT65589:TVH65589 UEP65589:UFD65589 UOL65589:UOZ65589 UYH65589:UYV65589 VID65589:VIR65589 VRZ65589:VSN65589 WBV65589:WCJ65589 WLR65589:WMF65589 WVN65589:WWB65589 F131125:T131125 JB131125:JP131125 SX131125:TL131125 ACT131125:ADH131125 AMP131125:AND131125 AWL131125:AWZ131125 BGH131125:BGV131125 BQD131125:BQR131125 BZZ131125:CAN131125 CJV131125:CKJ131125 CTR131125:CUF131125 DDN131125:DEB131125 DNJ131125:DNX131125 DXF131125:DXT131125 EHB131125:EHP131125 EQX131125:ERL131125 FAT131125:FBH131125 FKP131125:FLD131125 FUL131125:FUZ131125 GEH131125:GEV131125 GOD131125:GOR131125 GXZ131125:GYN131125 HHV131125:HIJ131125 HRR131125:HSF131125 IBN131125:ICB131125 ILJ131125:ILX131125 IVF131125:IVT131125 JFB131125:JFP131125 JOX131125:JPL131125 JYT131125:JZH131125 KIP131125:KJD131125 KSL131125:KSZ131125 LCH131125:LCV131125 LMD131125:LMR131125 LVZ131125:LWN131125 MFV131125:MGJ131125 MPR131125:MQF131125 MZN131125:NAB131125 NJJ131125:NJX131125 NTF131125:NTT131125 ODB131125:ODP131125 OMX131125:ONL131125 OWT131125:OXH131125 PGP131125:PHD131125 PQL131125:PQZ131125 QAH131125:QAV131125 QKD131125:QKR131125 QTZ131125:QUN131125 RDV131125:REJ131125 RNR131125:ROF131125 RXN131125:RYB131125 SHJ131125:SHX131125 SRF131125:SRT131125 TBB131125:TBP131125 TKX131125:TLL131125 TUT131125:TVH131125 UEP131125:UFD131125 UOL131125:UOZ131125 UYH131125:UYV131125 VID131125:VIR131125 VRZ131125:VSN131125 WBV131125:WCJ131125 WLR131125:WMF131125 WVN131125:WWB131125 F196661:T196661 JB196661:JP196661 SX196661:TL196661 ACT196661:ADH196661 AMP196661:AND196661 AWL196661:AWZ196661 BGH196661:BGV196661 BQD196661:BQR196661 BZZ196661:CAN196661 CJV196661:CKJ196661 CTR196661:CUF196661 DDN196661:DEB196661 DNJ196661:DNX196661 DXF196661:DXT196661 EHB196661:EHP196661 EQX196661:ERL196661 FAT196661:FBH196661 FKP196661:FLD196661 FUL196661:FUZ196661 GEH196661:GEV196661 GOD196661:GOR196661 GXZ196661:GYN196661 HHV196661:HIJ196661 HRR196661:HSF196661 IBN196661:ICB196661 ILJ196661:ILX196661 IVF196661:IVT196661 JFB196661:JFP196661 JOX196661:JPL196661 JYT196661:JZH196661 KIP196661:KJD196661 KSL196661:KSZ196661 LCH196661:LCV196661 LMD196661:LMR196661 LVZ196661:LWN196661 MFV196661:MGJ196661 MPR196661:MQF196661 MZN196661:NAB196661 NJJ196661:NJX196661 NTF196661:NTT196661 ODB196661:ODP196661 OMX196661:ONL196661 OWT196661:OXH196661 PGP196661:PHD196661 PQL196661:PQZ196661 QAH196661:QAV196661 QKD196661:QKR196661 QTZ196661:QUN196661 RDV196661:REJ196661 RNR196661:ROF196661 RXN196661:RYB196661 SHJ196661:SHX196661 SRF196661:SRT196661 TBB196661:TBP196661 TKX196661:TLL196661 TUT196661:TVH196661 UEP196661:UFD196661 UOL196661:UOZ196661 UYH196661:UYV196661 VID196661:VIR196661 VRZ196661:VSN196661 WBV196661:WCJ196661 WLR196661:WMF196661 WVN196661:WWB196661 F262197:T262197 JB262197:JP262197 SX262197:TL262197 ACT262197:ADH262197 AMP262197:AND262197 AWL262197:AWZ262197 BGH262197:BGV262197 BQD262197:BQR262197 BZZ262197:CAN262197 CJV262197:CKJ262197 CTR262197:CUF262197 DDN262197:DEB262197 DNJ262197:DNX262197 DXF262197:DXT262197 EHB262197:EHP262197 EQX262197:ERL262197 FAT262197:FBH262197 FKP262197:FLD262197 FUL262197:FUZ262197 GEH262197:GEV262197 GOD262197:GOR262197 GXZ262197:GYN262197 HHV262197:HIJ262197 HRR262197:HSF262197 IBN262197:ICB262197 ILJ262197:ILX262197 IVF262197:IVT262197 JFB262197:JFP262197 JOX262197:JPL262197 JYT262197:JZH262197 KIP262197:KJD262197 KSL262197:KSZ262197 LCH262197:LCV262197 LMD262197:LMR262197 LVZ262197:LWN262197 MFV262197:MGJ262197 MPR262197:MQF262197 MZN262197:NAB262197 NJJ262197:NJX262197 NTF262197:NTT262197 ODB262197:ODP262197 OMX262197:ONL262197 OWT262197:OXH262197 PGP262197:PHD262197 PQL262197:PQZ262197 QAH262197:QAV262197 QKD262197:QKR262197 QTZ262197:QUN262197 RDV262197:REJ262197 RNR262197:ROF262197 RXN262197:RYB262197 SHJ262197:SHX262197 SRF262197:SRT262197 TBB262197:TBP262197 TKX262197:TLL262197 TUT262197:TVH262197 UEP262197:UFD262197 UOL262197:UOZ262197 UYH262197:UYV262197 VID262197:VIR262197 VRZ262197:VSN262197 WBV262197:WCJ262197 WLR262197:WMF262197 WVN262197:WWB262197 F327733:T327733 JB327733:JP327733 SX327733:TL327733 ACT327733:ADH327733 AMP327733:AND327733 AWL327733:AWZ327733 BGH327733:BGV327733 BQD327733:BQR327733 BZZ327733:CAN327733 CJV327733:CKJ327733 CTR327733:CUF327733 DDN327733:DEB327733 DNJ327733:DNX327733 DXF327733:DXT327733 EHB327733:EHP327733 EQX327733:ERL327733 FAT327733:FBH327733 FKP327733:FLD327733 FUL327733:FUZ327733 GEH327733:GEV327733 GOD327733:GOR327733 GXZ327733:GYN327733 HHV327733:HIJ327733 HRR327733:HSF327733 IBN327733:ICB327733 ILJ327733:ILX327733 IVF327733:IVT327733 JFB327733:JFP327733 JOX327733:JPL327733 JYT327733:JZH327733 KIP327733:KJD327733 KSL327733:KSZ327733 LCH327733:LCV327733 LMD327733:LMR327733 LVZ327733:LWN327733 MFV327733:MGJ327733 MPR327733:MQF327733 MZN327733:NAB327733 NJJ327733:NJX327733 NTF327733:NTT327733 ODB327733:ODP327733 OMX327733:ONL327733 OWT327733:OXH327733 PGP327733:PHD327733 PQL327733:PQZ327733 QAH327733:QAV327733 QKD327733:QKR327733 QTZ327733:QUN327733 RDV327733:REJ327733 RNR327733:ROF327733 RXN327733:RYB327733 SHJ327733:SHX327733 SRF327733:SRT327733 TBB327733:TBP327733 TKX327733:TLL327733 TUT327733:TVH327733 UEP327733:UFD327733 UOL327733:UOZ327733 UYH327733:UYV327733 VID327733:VIR327733 VRZ327733:VSN327733 WBV327733:WCJ327733 WLR327733:WMF327733 WVN327733:WWB327733 F393269:T393269 JB393269:JP393269 SX393269:TL393269 ACT393269:ADH393269 AMP393269:AND393269 AWL393269:AWZ393269 BGH393269:BGV393269 BQD393269:BQR393269 BZZ393269:CAN393269 CJV393269:CKJ393269 CTR393269:CUF393269 DDN393269:DEB393269 DNJ393269:DNX393269 DXF393269:DXT393269 EHB393269:EHP393269 EQX393269:ERL393269 FAT393269:FBH393269 FKP393269:FLD393269 FUL393269:FUZ393269 GEH393269:GEV393269 GOD393269:GOR393269 GXZ393269:GYN393269 HHV393269:HIJ393269 HRR393269:HSF393269 IBN393269:ICB393269 ILJ393269:ILX393269 IVF393269:IVT393269 JFB393269:JFP393269 JOX393269:JPL393269 JYT393269:JZH393269 KIP393269:KJD393269 KSL393269:KSZ393269 LCH393269:LCV393269 LMD393269:LMR393269 LVZ393269:LWN393269 MFV393269:MGJ393269 MPR393269:MQF393269 MZN393269:NAB393269 NJJ393269:NJX393269 NTF393269:NTT393269 ODB393269:ODP393269 OMX393269:ONL393269 OWT393269:OXH393269 PGP393269:PHD393269 PQL393269:PQZ393269 QAH393269:QAV393269 QKD393269:QKR393269 QTZ393269:QUN393269 RDV393269:REJ393269 RNR393269:ROF393269 RXN393269:RYB393269 SHJ393269:SHX393269 SRF393269:SRT393269 TBB393269:TBP393269 TKX393269:TLL393269 TUT393269:TVH393269 UEP393269:UFD393269 UOL393269:UOZ393269 UYH393269:UYV393269 VID393269:VIR393269 VRZ393269:VSN393269 WBV393269:WCJ393269 WLR393269:WMF393269 WVN393269:WWB393269 F458805:T458805 JB458805:JP458805 SX458805:TL458805 ACT458805:ADH458805 AMP458805:AND458805 AWL458805:AWZ458805 BGH458805:BGV458805 BQD458805:BQR458805 BZZ458805:CAN458805 CJV458805:CKJ458805 CTR458805:CUF458805 DDN458805:DEB458805 DNJ458805:DNX458805 DXF458805:DXT458805 EHB458805:EHP458805 EQX458805:ERL458805 FAT458805:FBH458805 FKP458805:FLD458805 FUL458805:FUZ458805 GEH458805:GEV458805 GOD458805:GOR458805 GXZ458805:GYN458805 HHV458805:HIJ458805 HRR458805:HSF458805 IBN458805:ICB458805 ILJ458805:ILX458805 IVF458805:IVT458805 JFB458805:JFP458805 JOX458805:JPL458805 JYT458805:JZH458805 KIP458805:KJD458805 KSL458805:KSZ458805 LCH458805:LCV458805 LMD458805:LMR458805 LVZ458805:LWN458805 MFV458805:MGJ458805 MPR458805:MQF458805 MZN458805:NAB458805 NJJ458805:NJX458805 NTF458805:NTT458805 ODB458805:ODP458805 OMX458805:ONL458805 OWT458805:OXH458805 PGP458805:PHD458805 PQL458805:PQZ458805 QAH458805:QAV458805 QKD458805:QKR458805 QTZ458805:QUN458805 RDV458805:REJ458805 RNR458805:ROF458805 RXN458805:RYB458805 SHJ458805:SHX458805 SRF458805:SRT458805 TBB458805:TBP458805 TKX458805:TLL458805 TUT458805:TVH458805 UEP458805:UFD458805 UOL458805:UOZ458805 UYH458805:UYV458805 VID458805:VIR458805 VRZ458805:VSN458805 WBV458805:WCJ458805 WLR458805:WMF458805 WVN458805:WWB458805 F524341:T524341 JB524341:JP524341 SX524341:TL524341 ACT524341:ADH524341 AMP524341:AND524341 AWL524341:AWZ524341 BGH524341:BGV524341 BQD524341:BQR524341 BZZ524341:CAN524341 CJV524341:CKJ524341 CTR524341:CUF524341 DDN524341:DEB524341 DNJ524341:DNX524341 DXF524341:DXT524341 EHB524341:EHP524341 EQX524341:ERL524341 FAT524341:FBH524341 FKP524341:FLD524341 FUL524341:FUZ524341 GEH524341:GEV524341 GOD524341:GOR524341 GXZ524341:GYN524341 HHV524341:HIJ524341 HRR524341:HSF524341 IBN524341:ICB524341 ILJ524341:ILX524341 IVF524341:IVT524341 JFB524341:JFP524341 JOX524341:JPL524341 JYT524341:JZH524341 KIP524341:KJD524341 KSL524341:KSZ524341 LCH524341:LCV524341 LMD524341:LMR524341 LVZ524341:LWN524341 MFV524341:MGJ524341 MPR524341:MQF524341 MZN524341:NAB524341 NJJ524341:NJX524341 NTF524341:NTT524341 ODB524341:ODP524341 OMX524341:ONL524341 OWT524341:OXH524341 PGP524341:PHD524341 PQL524341:PQZ524341 QAH524341:QAV524341 QKD524341:QKR524341 QTZ524341:QUN524341 RDV524341:REJ524341 RNR524341:ROF524341 RXN524341:RYB524341 SHJ524341:SHX524341 SRF524341:SRT524341 TBB524341:TBP524341 TKX524341:TLL524341 TUT524341:TVH524341 UEP524341:UFD524341 UOL524341:UOZ524341 UYH524341:UYV524341 VID524341:VIR524341 VRZ524341:VSN524341 WBV524341:WCJ524341 WLR524341:WMF524341 WVN524341:WWB524341 F589877:T589877 JB589877:JP589877 SX589877:TL589877 ACT589877:ADH589877 AMP589877:AND589877 AWL589877:AWZ589877 BGH589877:BGV589877 BQD589877:BQR589877 BZZ589877:CAN589877 CJV589877:CKJ589877 CTR589877:CUF589877 DDN589877:DEB589877 DNJ589877:DNX589877 DXF589877:DXT589877 EHB589877:EHP589877 EQX589877:ERL589877 FAT589877:FBH589877 FKP589877:FLD589877 FUL589877:FUZ589877 GEH589877:GEV589877 GOD589877:GOR589877 GXZ589877:GYN589877 HHV589877:HIJ589877 HRR589877:HSF589877 IBN589877:ICB589877 ILJ589877:ILX589877 IVF589877:IVT589877 JFB589877:JFP589877 JOX589877:JPL589877 JYT589877:JZH589877 KIP589877:KJD589877 KSL589877:KSZ589877 LCH589877:LCV589877 LMD589877:LMR589877 LVZ589877:LWN589877 MFV589877:MGJ589877 MPR589877:MQF589877 MZN589877:NAB589877 NJJ589877:NJX589877 NTF589877:NTT589877 ODB589877:ODP589877 OMX589877:ONL589877 OWT589877:OXH589877 PGP589877:PHD589877 PQL589877:PQZ589877 QAH589877:QAV589877 QKD589877:QKR589877 QTZ589877:QUN589877 RDV589877:REJ589877 RNR589877:ROF589877 RXN589877:RYB589877 SHJ589877:SHX589877 SRF589877:SRT589877 TBB589877:TBP589877 TKX589877:TLL589877 TUT589877:TVH589877 UEP589877:UFD589877 UOL589877:UOZ589877 UYH589877:UYV589877 VID589877:VIR589877 VRZ589877:VSN589877 WBV589877:WCJ589877 WLR589877:WMF589877 WVN589877:WWB589877 F655413:T655413 JB655413:JP655413 SX655413:TL655413 ACT655413:ADH655413 AMP655413:AND655413 AWL655413:AWZ655413 BGH655413:BGV655413 BQD655413:BQR655413 BZZ655413:CAN655413 CJV655413:CKJ655413 CTR655413:CUF655413 DDN655413:DEB655413 DNJ655413:DNX655413 DXF655413:DXT655413 EHB655413:EHP655413 EQX655413:ERL655413 FAT655413:FBH655413 FKP655413:FLD655413 FUL655413:FUZ655413 GEH655413:GEV655413 GOD655413:GOR655413 GXZ655413:GYN655413 HHV655413:HIJ655413 HRR655413:HSF655413 IBN655413:ICB655413 ILJ655413:ILX655413 IVF655413:IVT655413 JFB655413:JFP655413 JOX655413:JPL655413 JYT655413:JZH655413 KIP655413:KJD655413 KSL655413:KSZ655413 LCH655413:LCV655413 LMD655413:LMR655413 LVZ655413:LWN655413 MFV655413:MGJ655413 MPR655413:MQF655413 MZN655413:NAB655413 NJJ655413:NJX655413 NTF655413:NTT655413 ODB655413:ODP655413 OMX655413:ONL655413 OWT655413:OXH655413 PGP655413:PHD655413 PQL655413:PQZ655413 QAH655413:QAV655413 QKD655413:QKR655413 QTZ655413:QUN655413 RDV655413:REJ655413 RNR655413:ROF655413 RXN655413:RYB655413 SHJ655413:SHX655413 SRF655413:SRT655413 TBB655413:TBP655413 TKX655413:TLL655413 TUT655413:TVH655413 UEP655413:UFD655413 UOL655413:UOZ655413 UYH655413:UYV655413 VID655413:VIR655413 VRZ655413:VSN655413 WBV655413:WCJ655413 WLR655413:WMF655413 WVN655413:WWB655413 F720949:T720949 JB720949:JP720949 SX720949:TL720949 ACT720949:ADH720949 AMP720949:AND720949 AWL720949:AWZ720949 BGH720949:BGV720949 BQD720949:BQR720949 BZZ720949:CAN720949 CJV720949:CKJ720949 CTR720949:CUF720949 DDN720949:DEB720949 DNJ720949:DNX720949 DXF720949:DXT720949 EHB720949:EHP720949 EQX720949:ERL720949 FAT720949:FBH720949 FKP720949:FLD720949 FUL720949:FUZ720949 GEH720949:GEV720949 GOD720949:GOR720949 GXZ720949:GYN720949 HHV720949:HIJ720949 HRR720949:HSF720949 IBN720949:ICB720949 ILJ720949:ILX720949 IVF720949:IVT720949 JFB720949:JFP720949 JOX720949:JPL720949 JYT720949:JZH720949 KIP720949:KJD720949 KSL720949:KSZ720949 LCH720949:LCV720949 LMD720949:LMR720949 LVZ720949:LWN720949 MFV720949:MGJ720949 MPR720949:MQF720949 MZN720949:NAB720949 NJJ720949:NJX720949 NTF720949:NTT720949 ODB720949:ODP720949 OMX720949:ONL720949 OWT720949:OXH720949 PGP720949:PHD720949 PQL720949:PQZ720949 QAH720949:QAV720949 QKD720949:QKR720949 QTZ720949:QUN720949 RDV720949:REJ720949 RNR720949:ROF720949 RXN720949:RYB720949 SHJ720949:SHX720949 SRF720949:SRT720949 TBB720949:TBP720949 TKX720949:TLL720949 TUT720949:TVH720949 UEP720949:UFD720949 UOL720949:UOZ720949 UYH720949:UYV720949 VID720949:VIR720949 VRZ720949:VSN720949 WBV720949:WCJ720949 WLR720949:WMF720949 WVN720949:WWB720949 F786485:T786485 JB786485:JP786485 SX786485:TL786485 ACT786485:ADH786485 AMP786485:AND786485 AWL786485:AWZ786485 BGH786485:BGV786485 BQD786485:BQR786485 BZZ786485:CAN786485 CJV786485:CKJ786485 CTR786485:CUF786485 DDN786485:DEB786485 DNJ786485:DNX786485 DXF786485:DXT786485 EHB786485:EHP786485 EQX786485:ERL786485 FAT786485:FBH786485 FKP786485:FLD786485 FUL786485:FUZ786485 GEH786485:GEV786485 GOD786485:GOR786485 GXZ786485:GYN786485 HHV786485:HIJ786485 HRR786485:HSF786485 IBN786485:ICB786485 ILJ786485:ILX786485 IVF786485:IVT786485 JFB786485:JFP786485 JOX786485:JPL786485 JYT786485:JZH786485 KIP786485:KJD786485 KSL786485:KSZ786485 LCH786485:LCV786485 LMD786485:LMR786485 LVZ786485:LWN786485 MFV786485:MGJ786485 MPR786485:MQF786485 MZN786485:NAB786485 NJJ786485:NJX786485 NTF786485:NTT786485 ODB786485:ODP786485 OMX786485:ONL786485 OWT786485:OXH786485 PGP786485:PHD786485 PQL786485:PQZ786485 QAH786485:QAV786485 QKD786485:QKR786485 QTZ786485:QUN786485 RDV786485:REJ786485 RNR786485:ROF786485 RXN786485:RYB786485 SHJ786485:SHX786485 SRF786485:SRT786485 TBB786485:TBP786485 TKX786485:TLL786485 TUT786485:TVH786485 UEP786485:UFD786485 UOL786485:UOZ786485 UYH786485:UYV786485 VID786485:VIR786485 VRZ786485:VSN786485 WBV786485:WCJ786485 WLR786485:WMF786485 WVN786485:WWB786485 F852021:T852021 JB852021:JP852021 SX852021:TL852021 ACT852021:ADH852021 AMP852021:AND852021 AWL852021:AWZ852021 BGH852021:BGV852021 BQD852021:BQR852021 BZZ852021:CAN852021 CJV852021:CKJ852021 CTR852021:CUF852021 DDN852021:DEB852021 DNJ852021:DNX852021 DXF852021:DXT852021 EHB852021:EHP852021 EQX852021:ERL852021 FAT852021:FBH852021 FKP852021:FLD852021 FUL852021:FUZ852021 GEH852021:GEV852021 GOD852021:GOR852021 GXZ852021:GYN852021 HHV852021:HIJ852021 HRR852021:HSF852021 IBN852021:ICB852021 ILJ852021:ILX852021 IVF852021:IVT852021 JFB852021:JFP852021 JOX852021:JPL852021 JYT852021:JZH852021 KIP852021:KJD852021 KSL852021:KSZ852021 LCH852021:LCV852021 LMD852021:LMR852021 LVZ852021:LWN852021 MFV852021:MGJ852021 MPR852021:MQF852021 MZN852021:NAB852021 NJJ852021:NJX852021 NTF852021:NTT852021 ODB852021:ODP852021 OMX852021:ONL852021 OWT852021:OXH852021 PGP852021:PHD852021 PQL852021:PQZ852021 QAH852021:QAV852021 QKD852021:QKR852021 QTZ852021:QUN852021 RDV852021:REJ852021 RNR852021:ROF852021 RXN852021:RYB852021 SHJ852021:SHX852021 SRF852021:SRT852021 TBB852021:TBP852021 TKX852021:TLL852021 TUT852021:TVH852021 UEP852021:UFD852021 UOL852021:UOZ852021 UYH852021:UYV852021 VID852021:VIR852021 VRZ852021:VSN852021 WBV852021:WCJ852021 WLR852021:WMF852021 WVN852021:WWB852021 F917557:T917557 JB917557:JP917557 SX917557:TL917557 ACT917557:ADH917557 AMP917557:AND917557 AWL917557:AWZ917557 BGH917557:BGV917557 BQD917557:BQR917557 BZZ917557:CAN917557 CJV917557:CKJ917557 CTR917557:CUF917557 DDN917557:DEB917557 DNJ917557:DNX917557 DXF917557:DXT917557 EHB917557:EHP917557 EQX917557:ERL917557 FAT917557:FBH917557 FKP917557:FLD917557 FUL917557:FUZ917557 GEH917557:GEV917557 GOD917557:GOR917557 GXZ917557:GYN917557 HHV917557:HIJ917557 HRR917557:HSF917557 IBN917557:ICB917557 ILJ917557:ILX917557 IVF917557:IVT917557 JFB917557:JFP917557 JOX917557:JPL917557 JYT917557:JZH917557 KIP917557:KJD917557 KSL917557:KSZ917557 LCH917557:LCV917557 LMD917557:LMR917557 LVZ917557:LWN917557 MFV917557:MGJ917557 MPR917557:MQF917557 MZN917557:NAB917557 NJJ917557:NJX917557 NTF917557:NTT917557 ODB917557:ODP917557 OMX917557:ONL917557 OWT917557:OXH917557 PGP917557:PHD917557 PQL917557:PQZ917557 QAH917557:QAV917557 QKD917557:QKR917557 QTZ917557:QUN917557 RDV917557:REJ917557 RNR917557:ROF917557 RXN917557:RYB917557 SHJ917557:SHX917557 SRF917557:SRT917557 TBB917557:TBP917557 TKX917557:TLL917557 TUT917557:TVH917557 UEP917557:UFD917557 UOL917557:UOZ917557 UYH917557:UYV917557 VID917557:VIR917557 VRZ917557:VSN917557 WBV917557:WCJ917557 WLR917557:WMF917557 WVN917557:WWB917557 F983093:T983093 JB983093:JP983093 SX983093:TL983093 ACT983093:ADH983093 AMP983093:AND983093 AWL983093:AWZ983093 BGH983093:BGV983093 BQD983093:BQR983093 BZZ983093:CAN983093 CJV983093:CKJ983093 CTR983093:CUF983093 DDN983093:DEB983093 DNJ983093:DNX983093 DXF983093:DXT983093 EHB983093:EHP983093 EQX983093:ERL983093 FAT983093:FBH983093 FKP983093:FLD983093 FUL983093:FUZ983093 GEH983093:GEV983093 GOD983093:GOR983093 GXZ983093:GYN983093 HHV983093:HIJ983093 HRR983093:HSF983093 IBN983093:ICB983093 ILJ983093:ILX983093 IVF983093:IVT983093 JFB983093:JFP983093 JOX983093:JPL983093 JYT983093:JZH983093 KIP983093:KJD983093 KSL983093:KSZ983093 LCH983093:LCV983093 LMD983093:LMR983093 LVZ983093:LWN983093 MFV983093:MGJ983093 MPR983093:MQF983093 MZN983093:NAB983093 NJJ983093:NJX983093 NTF983093:NTT983093 ODB983093:ODP983093 OMX983093:ONL983093 OWT983093:OXH983093 PGP983093:PHD983093 PQL983093:PQZ983093 QAH983093:QAV983093 QKD983093:QKR983093 QTZ983093:QUN983093 RDV983093:REJ983093 RNR983093:ROF983093 RXN983093:RYB983093 SHJ983093:SHX983093 SRF983093:SRT983093 TBB983093:TBP983093 TKX983093:TLL983093 TUT983093:TVH983093 UEP983093:UFD983093 UOL983093:UOZ983093 UYH983093:UYV983093 VID983093:VIR983093 VRZ983093:VSN983093 WBV983093:WCJ983093 WLR983093:WMF983093 F53:T53" xr:uid="{00000000-0002-0000-0100-000002000000}">
      <formula1>"N,A,B,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topLeftCell="A11" zoomScale="115" zoomScaleNormal="115" workbookViewId="0">
      <selection activeCell="C21" sqref="C21"/>
    </sheetView>
  </sheetViews>
  <sheetFormatPr defaultColWidth="9" defaultRowHeight="10.5"/>
  <cols>
    <col min="1" max="1" width="8.7109375" style="22" customWidth="1"/>
    <col min="2" max="2" width="23" style="22" customWidth="1"/>
    <col min="3" max="3" width="24.85546875" style="22" bestFit="1" customWidth="1"/>
    <col min="4" max="5" width="37.42578125" style="22" customWidth="1"/>
    <col min="6" max="6" width="8.28515625" style="22" customWidth="1"/>
    <col min="7" max="7" width="13" style="22" customWidth="1"/>
    <col min="8" max="8" width="17.28515625" style="22" customWidth="1"/>
    <col min="9" max="16384" width="9" style="22"/>
  </cols>
  <sheetData>
    <row r="1" spans="1:11" ht="19.5">
      <c r="A1" s="162" t="s">
        <v>48</v>
      </c>
      <c r="B1" s="162"/>
      <c r="C1" s="162"/>
      <c r="D1" s="162"/>
      <c r="E1" s="162"/>
      <c r="F1" s="162"/>
      <c r="G1" s="162"/>
      <c r="H1" s="162"/>
    </row>
    <row r="2" spans="1:11" ht="12.75">
      <c r="A2" s="79"/>
      <c r="B2" s="79"/>
      <c r="C2" s="80"/>
      <c r="D2" s="81" t="str">
        <f>"Pass: "&amp;COUNTIF($F$6:$F$942,"Pass")</f>
        <v>Pass: 0</v>
      </c>
      <c r="E2" s="82" t="str">
        <f>"Untested: "&amp;COUNTIF($F$6:$F$942,"Untest")</f>
        <v>Untested: 10</v>
      </c>
      <c r="F2" s="79"/>
      <c r="G2" s="83"/>
      <c r="H2" s="83"/>
    </row>
    <row r="3" spans="1:11" ht="25.5">
      <c r="A3" s="84" t="s">
        <v>27</v>
      </c>
      <c r="B3" s="85"/>
      <c r="C3" s="86"/>
      <c r="D3" s="81" t="str">
        <f>"Fail: "&amp;COUNTIF($F$6:$F$942,"Fail")</f>
        <v>Fail: 0</v>
      </c>
      <c r="E3" s="82" t="str">
        <f>"N/A: "&amp;COUNTIF($F$6:$F$942,"N/A")</f>
        <v>N/A: 0</v>
      </c>
      <c r="F3" s="79"/>
      <c r="G3" s="83"/>
      <c r="H3" s="83"/>
    </row>
    <row r="4" spans="1:11" ht="12.75">
      <c r="A4" s="87" t="s">
        <v>28</v>
      </c>
      <c r="B4" s="85"/>
      <c r="C4" s="87"/>
      <c r="D4" s="88" t="str">
        <f>"Percent Complete: "&amp;ROUND((COUNTIF($F$7:$F$942,"Pass")*100)/((COUNTA($A$7:$A$942)*5)-COUNTIF($F$6:$F$952,"N/A")),2)&amp;"%"</f>
        <v>Percent Complete: 0%</v>
      </c>
      <c r="E4" s="89" t="str">
        <f>"Number of cases: "&amp;(COUNTA($A$6:$A$942))</f>
        <v>Number of cases: 10</v>
      </c>
      <c r="F4" s="79"/>
      <c r="G4" s="83"/>
      <c r="H4" s="83"/>
    </row>
    <row r="5" spans="1:11" ht="31.5">
      <c r="A5" s="95" t="s">
        <v>29</v>
      </c>
      <c r="B5" s="95" t="s">
        <v>30</v>
      </c>
      <c r="C5" s="95" t="s">
        <v>31</v>
      </c>
      <c r="D5" s="95" t="s">
        <v>32</v>
      </c>
      <c r="E5" s="95" t="s">
        <v>33</v>
      </c>
      <c r="F5" s="95" t="s">
        <v>21</v>
      </c>
      <c r="G5" s="95" t="s">
        <v>49</v>
      </c>
      <c r="H5" s="95" t="s">
        <v>34</v>
      </c>
    </row>
    <row r="6" spans="1:11" ht="52.5">
      <c r="A6" s="163"/>
      <c r="B6" s="72" t="s">
        <v>71</v>
      </c>
      <c r="C6" s="72" t="s">
        <v>72</v>
      </c>
      <c r="D6" s="73" t="s">
        <v>73</v>
      </c>
      <c r="E6" s="73" t="s">
        <v>74</v>
      </c>
      <c r="F6" s="72" t="s">
        <v>44</v>
      </c>
      <c r="G6" s="74"/>
      <c r="H6" s="73"/>
    </row>
    <row r="7" spans="1:11" ht="52.5">
      <c r="A7" s="163" t="s">
        <v>43</v>
      </c>
      <c r="B7" s="72" t="s">
        <v>71</v>
      </c>
      <c r="C7" s="72" t="s">
        <v>72</v>
      </c>
      <c r="D7" s="73" t="s">
        <v>75</v>
      </c>
      <c r="E7" s="73" t="s">
        <v>76</v>
      </c>
      <c r="F7" s="72" t="s">
        <v>44</v>
      </c>
      <c r="G7" s="74"/>
      <c r="H7" s="73"/>
    </row>
    <row r="8" spans="1:11" ht="52.5">
      <c r="A8" s="163" t="s">
        <v>43</v>
      </c>
      <c r="B8" s="72" t="s">
        <v>71</v>
      </c>
      <c r="C8" s="72" t="s">
        <v>72</v>
      </c>
      <c r="D8" s="73" t="s">
        <v>77</v>
      </c>
      <c r="E8" s="73" t="s">
        <v>76</v>
      </c>
      <c r="F8" s="72" t="s">
        <v>44</v>
      </c>
      <c r="G8" s="74"/>
      <c r="H8" s="73"/>
    </row>
    <row r="9" spans="1:11" ht="52.5">
      <c r="A9" s="163" t="s">
        <v>43</v>
      </c>
      <c r="B9" s="72" t="s">
        <v>71</v>
      </c>
      <c r="C9" s="72" t="s">
        <v>72</v>
      </c>
      <c r="D9" s="73" t="s">
        <v>78</v>
      </c>
      <c r="E9" s="73" t="s">
        <v>74</v>
      </c>
      <c r="F9" s="72" t="s">
        <v>44</v>
      </c>
      <c r="G9" s="74"/>
      <c r="H9" s="73"/>
    </row>
    <row r="10" spans="1:11" ht="52.5">
      <c r="A10" s="163" t="s">
        <v>43</v>
      </c>
      <c r="B10" s="72" t="s">
        <v>79</v>
      </c>
      <c r="C10" s="72" t="s">
        <v>72</v>
      </c>
      <c r="D10" s="73" t="s">
        <v>83</v>
      </c>
      <c r="E10" s="73" t="s">
        <v>80</v>
      </c>
      <c r="F10" s="72" t="s">
        <v>44</v>
      </c>
      <c r="G10" s="74"/>
      <c r="H10" s="73"/>
    </row>
    <row r="11" spans="1:11" ht="52.5">
      <c r="A11" s="163" t="s">
        <v>43</v>
      </c>
      <c r="B11" s="72" t="s">
        <v>79</v>
      </c>
      <c r="C11" s="72" t="s">
        <v>72</v>
      </c>
      <c r="D11" s="73" t="s">
        <v>81</v>
      </c>
      <c r="E11" s="73" t="s">
        <v>80</v>
      </c>
      <c r="F11" s="72" t="s">
        <v>44</v>
      </c>
      <c r="G11" s="74"/>
      <c r="H11" s="73"/>
      <c r="J11" s="22">
        <v>170</v>
      </c>
      <c r="K11" s="22">
        <v>70</v>
      </c>
    </row>
    <row r="12" spans="1:11" ht="52.5">
      <c r="A12" s="163" t="s">
        <v>43</v>
      </c>
      <c r="B12" s="72" t="s">
        <v>82</v>
      </c>
      <c r="C12" s="72" t="s">
        <v>72</v>
      </c>
      <c r="D12" s="73" t="s">
        <v>84</v>
      </c>
      <c r="E12" s="73" t="s">
        <v>80</v>
      </c>
      <c r="F12" s="72" t="s">
        <v>44</v>
      </c>
      <c r="G12" s="74"/>
      <c r="H12" s="73"/>
      <c r="J12" s="22">
        <f>K11*10000/(J11*J11)</f>
        <v>24.221453287197232</v>
      </c>
    </row>
    <row r="13" spans="1:11" ht="52.5">
      <c r="A13" s="163" t="s">
        <v>43</v>
      </c>
      <c r="B13" s="72" t="s">
        <v>82</v>
      </c>
      <c r="C13" s="72" t="s">
        <v>72</v>
      </c>
      <c r="D13" s="73" t="s">
        <v>85</v>
      </c>
      <c r="E13" s="73" t="s">
        <v>80</v>
      </c>
      <c r="F13" s="72" t="s">
        <v>44</v>
      </c>
      <c r="G13" s="74"/>
      <c r="H13" s="73"/>
    </row>
    <row r="14" spans="1:11" ht="52.5">
      <c r="A14" s="163" t="s">
        <v>43</v>
      </c>
      <c r="B14" s="72" t="s">
        <v>86</v>
      </c>
      <c r="C14" s="72" t="s">
        <v>72</v>
      </c>
      <c r="D14" s="73" t="s">
        <v>87</v>
      </c>
      <c r="E14" s="73" t="s">
        <v>88</v>
      </c>
      <c r="F14" s="72" t="s">
        <v>44</v>
      </c>
      <c r="G14" s="74"/>
      <c r="H14" s="73"/>
    </row>
    <row r="15" spans="1:11" ht="52.5">
      <c r="A15" s="163" t="s">
        <v>43</v>
      </c>
      <c r="B15" s="72" t="s">
        <v>86</v>
      </c>
      <c r="C15" s="72" t="s">
        <v>72</v>
      </c>
      <c r="D15" s="73" t="s">
        <v>87</v>
      </c>
      <c r="E15" s="73" t="s">
        <v>89</v>
      </c>
      <c r="F15" s="72" t="s">
        <v>44</v>
      </c>
      <c r="G15" s="74"/>
      <c r="H15" s="73"/>
    </row>
    <row r="16" spans="1:11">
      <c r="A16" s="163"/>
      <c r="B16" s="72"/>
      <c r="C16" s="72"/>
      <c r="D16" s="73"/>
      <c r="E16" s="73"/>
      <c r="F16" s="72"/>
      <c r="G16" s="74"/>
      <c r="H16" s="73"/>
    </row>
    <row r="28" spans="1:2">
      <c r="A28" s="28" t="s">
        <v>38</v>
      </c>
      <c r="B28" s="77" t="s">
        <v>37</v>
      </c>
    </row>
  </sheetData>
  <mergeCells count="1">
    <mergeCell ref="A1:H1"/>
  </mergeCells>
  <dataValidations count="1">
    <dataValidation type="list" operator="equal" allowBlank="1" sqref="F6:F16" xr:uid="{00000000-0002-0000-0200-000000000000}">
      <formula1>"Pass,Fail,Untest,N/A"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Thai Nguyen Hoang</cp:lastModifiedBy>
  <dcterms:created xsi:type="dcterms:W3CDTF">2023-02-26T13:32:36Z</dcterms:created>
  <dcterms:modified xsi:type="dcterms:W3CDTF">2024-07-25T01:42:30Z</dcterms:modified>
</cp:coreProperties>
</file>