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lnguyen/Downloads/"/>
    </mc:Choice>
  </mc:AlternateContent>
  <xr:revisionPtr revIDLastSave="0" documentId="13_ncr:1_{8B08C4D0-CB14-3347-8AF0-B4416BB51D3E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Visualizations" sheetId="1" r:id="rId1"/>
    <sheet name="Data 722 - 9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" i="2" l="1"/>
  <c r="C242" i="2"/>
  <c r="D242" i="2"/>
  <c r="E242" i="2"/>
  <c r="E249" i="2" s="1"/>
  <c r="F242" i="2"/>
  <c r="F249" i="2" s="1"/>
  <c r="G242" i="2"/>
  <c r="G249" i="2" s="1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H249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H218" i="2" s="1"/>
  <c r="G211" i="2"/>
  <c r="G218" i="2" s="1"/>
  <c r="F211" i="2"/>
  <c r="F218" i="2" s="1"/>
  <c r="E211" i="2"/>
  <c r="E218" i="2" s="1"/>
  <c r="D211" i="2"/>
  <c r="D218" i="2" s="1"/>
  <c r="C211" i="2"/>
  <c r="C218" i="2" s="1"/>
  <c r="B211" i="2"/>
  <c r="B218" i="2" s="1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B187" i="2" s="1"/>
  <c r="H180" i="2"/>
  <c r="H187" i="2" s="1"/>
  <c r="G180" i="2"/>
  <c r="G187" i="2" s="1"/>
  <c r="F180" i="2"/>
  <c r="F187" i="2" s="1"/>
  <c r="E180" i="2"/>
  <c r="E187" i="2" s="1"/>
  <c r="D180" i="2"/>
  <c r="D187" i="2" s="1"/>
  <c r="C180" i="2"/>
  <c r="C187" i="2" s="1"/>
  <c r="B180" i="2"/>
  <c r="H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F156" i="2" s="1"/>
  <c r="E152" i="2"/>
  <c r="D152" i="2"/>
  <c r="C152" i="2"/>
  <c r="B152" i="2"/>
  <c r="H151" i="2"/>
  <c r="G151" i="2"/>
  <c r="F151" i="2"/>
  <c r="E151" i="2"/>
  <c r="E156" i="2" s="1"/>
  <c r="D151" i="2"/>
  <c r="C151" i="2"/>
  <c r="B151" i="2"/>
  <c r="H150" i="2"/>
  <c r="G150" i="2"/>
  <c r="F150" i="2"/>
  <c r="E150" i="2"/>
  <c r="D150" i="2"/>
  <c r="C150" i="2"/>
  <c r="B150" i="2"/>
  <c r="B156" i="2" s="1"/>
  <c r="H149" i="2"/>
  <c r="G149" i="2"/>
  <c r="G156" i="2" s="1"/>
  <c r="F149" i="2"/>
  <c r="E149" i="2"/>
  <c r="D149" i="2"/>
  <c r="D156" i="2" s="1"/>
  <c r="C149" i="2"/>
  <c r="C156" i="2" s="1"/>
  <c r="B149" i="2"/>
  <c r="H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F125" i="2" s="1"/>
  <c r="E121" i="2"/>
  <c r="D121" i="2"/>
  <c r="C121" i="2"/>
  <c r="B121" i="2"/>
  <c r="H120" i="2"/>
  <c r="G120" i="2"/>
  <c r="F120" i="2"/>
  <c r="E120" i="2"/>
  <c r="E125" i="2" s="1"/>
  <c r="D120" i="2"/>
  <c r="C120" i="2"/>
  <c r="B120" i="2"/>
  <c r="H119" i="2"/>
  <c r="G119" i="2"/>
  <c r="F119" i="2"/>
  <c r="E119" i="2"/>
  <c r="D119" i="2"/>
  <c r="C119" i="2"/>
  <c r="B119" i="2"/>
  <c r="B125" i="2" s="1"/>
  <c r="H118" i="2"/>
  <c r="G118" i="2"/>
  <c r="G125" i="2" s="1"/>
  <c r="F118" i="2"/>
  <c r="E118" i="2"/>
  <c r="D118" i="2"/>
  <c r="D125" i="2" s="1"/>
  <c r="C118" i="2"/>
  <c r="C125" i="2" s="1"/>
  <c r="B118" i="2"/>
  <c r="H94" i="2"/>
  <c r="E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F94" i="2" s="1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B94" i="2" s="1"/>
  <c r="H87" i="2"/>
  <c r="G87" i="2"/>
  <c r="G94" i="2" s="1"/>
  <c r="F87" i="2"/>
  <c r="E87" i="2"/>
  <c r="D87" i="2"/>
  <c r="D94" i="2" s="1"/>
  <c r="C87" i="2"/>
  <c r="C94" i="2" s="1"/>
  <c r="B87" i="2"/>
  <c r="H63" i="2"/>
  <c r="F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E63" i="2" s="1"/>
  <c r="D58" i="2"/>
  <c r="C58" i="2"/>
  <c r="B58" i="2"/>
  <c r="H57" i="2"/>
  <c r="G57" i="2"/>
  <c r="F57" i="2"/>
  <c r="E57" i="2"/>
  <c r="D57" i="2"/>
  <c r="C57" i="2"/>
  <c r="B57" i="2"/>
  <c r="B63" i="2" s="1"/>
  <c r="H56" i="2"/>
  <c r="G56" i="2"/>
  <c r="G63" i="2" s="1"/>
  <c r="F56" i="2"/>
  <c r="E56" i="2"/>
  <c r="D56" i="2"/>
  <c r="D63" i="2" s="1"/>
  <c r="C56" i="2"/>
  <c r="C63" i="2" s="1"/>
  <c r="B56" i="2"/>
  <c r="H31" i="2"/>
  <c r="G31" i="2"/>
  <c r="F31" i="2"/>
  <c r="E31" i="2"/>
  <c r="D31" i="2"/>
  <c r="C31" i="2"/>
  <c r="B31" i="2"/>
  <c r="G30" i="2"/>
  <c r="F30" i="2"/>
  <c r="D30" i="2"/>
  <c r="C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G32" i="2" s="1"/>
  <c r="F24" i="2"/>
  <c r="F32" i="2" s="1"/>
  <c r="E24" i="2"/>
  <c r="E30" i="2" s="1"/>
  <c r="D24" i="2"/>
  <c r="D32" i="2" s="1"/>
  <c r="C24" i="2"/>
  <c r="C32" i="2" s="1"/>
  <c r="B24" i="2"/>
  <c r="B30" i="2" s="1"/>
  <c r="D249" i="2" l="1"/>
  <c r="C249" i="2"/>
  <c r="B249" i="2"/>
  <c r="H30" i="2"/>
  <c r="H32" i="2" s="1"/>
  <c r="B32" i="2"/>
  <c r="E32" i="2"/>
</calcChain>
</file>

<file path=xl/sharedStrings.xml><?xml version="1.0" encoding="utf-8"?>
<sst xmlns="http://schemas.openxmlformats.org/spreadsheetml/2006/main" count="699" uniqueCount="397">
  <si>
    <t>Fri</t>
  </si>
  <si>
    <t>Sat</t>
  </si>
  <si>
    <t>Sun</t>
  </si>
  <si>
    <t>Mon</t>
  </si>
  <si>
    <t>Tue</t>
  </si>
  <si>
    <t>Wed</t>
  </si>
  <si>
    <t>Thu</t>
  </si>
  <si>
    <t>Feedback</t>
  </si>
  <si>
    <t>1/2 - Tập thể dục Yoga với cô Thắm</t>
  </si>
  <si>
    <t>1/2 - Dạy VELA - trễ</t>
  </si>
  <si>
    <t>Tìm hiểu: kiếm việc trong DisneyLand</t>
  </si>
  <si>
    <t>Ăn sáng - Nói chuyện với dì Tâm bạn mẹ</t>
  </si>
  <si>
    <t>School</t>
  </si>
  <si>
    <t>Học: Korean music</t>
  </si>
  <si>
    <t>Học: Tiếng Anh ở Thư viện</t>
  </si>
  <si>
    <t>_x0008_Ăn trưa</t>
  </si>
  <si>
    <t>Ăn trưa: chị Hà Bùi, Phương và Shreya, Takako</t>
  </si>
  <si>
    <t>_x0008_School
1/2 - Ngủ trưa ở thư viện</t>
  </si>
  <si>
    <t>Thư viện</t>
  </si>
  <si>
    <t>Học: Sociology ở Thư viện</t>
  </si>
  <si>
    <t>1/2 - Life management</t>
  </si>
  <si>
    <t>Tập thể dục Yoga 
SUA</t>
  </si>
  <si>
    <t>Ăn tối với Shreya, chị Hải Anh và bạn</t>
  </si>
  <si>
    <t>Học Pivot Excel</t>
  </si>
  <si>
    <t>TỔNG KẾT</t>
  </si>
  <si>
    <t xml:space="preserve">Ăn </t>
  </si>
  <si>
    <t>Học</t>
  </si>
  <si>
    <t>Ngủ (from 5 A.M. to 23P.M.)</t>
  </si>
  <si>
    <t>Tập thể dục</t>
  </si>
  <si>
    <t>Dạy</t>
  </si>
  <si>
    <t>Tắm</t>
  </si>
  <si>
    <t>_x0008_Life-management</t>
  </si>
  <si>
    <t>Làm</t>
  </si>
  <si>
    <t>Other</t>
  </si>
  <si>
    <t>8/26</t>
  </si>
  <si>
    <t>8/27</t>
  </si>
  <si>
    <t>8/28</t>
  </si>
  <si>
    <t>8/29</t>
  </si>
  <si>
    <t>8/30</t>
  </si>
  <si>
    <t>8/31</t>
  </si>
  <si>
    <t>1/2 - Giặt đồ</t>
  </si>
  <si>
    <t>Dạy VELA (trễ 5')</t>
  </si>
  <si>
    <t xml:space="preserve">Dạy VELA </t>
  </si>
  <si>
    <t>1/2 - dây
1/2 - Dạy VELA</t>
  </si>
  <si>
    <t>1/2 Dạy VELA</t>
  </si>
  <si>
    <t>Ăn sáng - trái cây</t>
  </si>
  <si>
    <t>1/2 - Di chuyển tới bảo tàng Getty - Ăn sáng trên xe</t>
  </si>
  <si>
    <t xml:space="preserve">1/2 - Ăn sáng với Yixin
Học bài: thư viện </t>
  </si>
  <si>
    <t>Đi bảo tàng Getty với Yixin / Ariel</t>
  </si>
  <si>
    <t xml:space="preserve">Học bài: thư viện </t>
  </si>
  <si>
    <t>Ăn brunch</t>
  </si>
  <si>
    <t>Đi bảo tàng Getty</t>
  </si>
  <si>
    <t>Làm: In tài liệu</t>
  </si>
  <si>
    <t>Học: tutorial</t>
  </si>
  <si>
    <t>ĐI chơi: First trip to Town center với Shreya, Satsuki and Zhamila</t>
  </si>
  <si>
    <t>Ăn trưa - Làm CORE final Project với Adalid</t>
  </si>
  <si>
    <t>Làm CORE final Project với Adalid</t>
  </si>
  <si>
    <t>1/2 - Nap
1/2 - Học: Homework CORE</t>
  </si>
  <si>
    <t xml:space="preserve">Làm VELA </t>
  </si>
  <si>
    <t>1/2: School - chọn lớp</t>
  </si>
  <si>
    <t xml:space="preserve">Làm VELA + xem The Witcher với Hannah </t>
  </si>
  <si>
    <t>Di chuyển về - Ngủ trên xe</t>
  </si>
  <si>
    <t>Ngủ trưa</t>
  </si>
  <si>
    <t>School - chọn lớp</t>
  </si>
  <si>
    <t xml:space="preserve"> </t>
  </si>
  <si>
    <t>Học bài: thư viện 
1/2- prep</t>
  </si>
  <si>
    <t>Ăn chiều</t>
  </si>
  <si>
    <t>Ăn dinner</t>
  </si>
  <si>
    <t>Tập thể dục: gym với chị Hoa 
Ăn tối</t>
  </si>
  <si>
    <t>Tập thể dục ở Gym</t>
  </si>
  <si>
    <t>Học: homework CORE</t>
  </si>
  <si>
    <t>Ăn chiều với Judy và chị Mai Hoa</t>
  </si>
  <si>
    <t>Dạy VELA</t>
  </si>
  <si>
    <t>Làm Youtube với Sylvia</t>
  </si>
  <si>
    <t>Chơi: xem Schoolsmart với chị Mai Hoa</t>
  </si>
  <si>
    <t>Làm: gửi mail đăng kí lớp Anthropology</t>
  </si>
  <si>
    <t>Làm: sắp xếp lại lịch học
Xem qua Health &amp; Wellness class</t>
  </si>
  <si>
    <t>1/2 Học: làm essay CORE</t>
  </si>
  <si>
    <t>Về phòng, sửa soạn - ngủ</t>
  </si>
  <si>
    <t>Học CORE: xem phim tài liệu</t>
  </si>
  <si>
    <t>.</t>
  </si>
  <si>
    <t xml:space="preserve">
Ngủ</t>
  </si>
  <si>
    <t>Eat</t>
  </si>
  <si>
    <t>Learn</t>
  </si>
  <si>
    <t>Sleep (from 5 A.M. to 23P.M.)</t>
  </si>
  <si>
    <t>_x0008_Gym</t>
  </si>
  <si>
    <t>Tutor</t>
  </si>
  <si>
    <t>Shower</t>
  </si>
  <si>
    <t>Self-project</t>
  </si>
  <si>
    <t>1/2 - Dạy VELA
1/2 - Ăn sáng</t>
  </si>
  <si>
    <t>1/2 - Dạy VELA
1/2 - Ăn sáng một mình</t>
  </si>
  <si>
    <t>1/2 - Ăn sáng
1/2 - Tắm</t>
  </si>
  <si>
    <t xml:space="preserve">
school</t>
  </si>
  <si>
    <t>1/2 school
1/2 Ăn trưa với ...</t>
  </si>
  <si>
    <t>1/2: School
1/2: Gặp chú Phước: đi biển Laguna</t>
  </si>
  <si>
    <t>_x0008_Ăn trưa với chị Takami, Ashlynn, ... (năm 4) và chị Hồng Kông cùng chú Phước</t>
  </si>
  <si>
    <t>Gặp chú Phước: đi biển Laguna</t>
  </si>
  <si>
    <t>Học: reading core - Ngủ trưa</t>
  </si>
  <si>
    <t>School: tutorial</t>
  </si>
  <si>
    <t xml:space="preserve">Học: reading core </t>
  </si>
  <si>
    <t>Học ngồi cùng chị Mai Hoa</t>
  </si>
  <si>
    <t>Đi tham quan trường
1/2 Ăn tối</t>
  </si>
  <si>
    <t>1/2 - Dạy VELA
1/2 - Ăn tối với chị Julia</t>
  </si>
  <si>
    <t>Ăn tối với Ayu, chị Hoa, chị Hà, Liona, Judy</t>
  </si>
  <si>
    <t>_x0008_Ăn tối với chị Julia
Don toilet dorm room</t>
  </si>
  <si>
    <t>Call em Ngọc Nhi - VIết nhật kí</t>
  </si>
  <si>
    <t>1/2: Đọc báo NYT
1/2: Ngủ</t>
  </si>
  <si>
    <t>Xem phim Love, Bubble and Cove luyện TA</t>
  </si>
  <si>
    <t>1/2 - Tập thể dục: Yoga cô Thắm với mẹ, em gái, Nirvana và Elena</t>
  </si>
  <si>
    <t>Dậy</t>
  </si>
  <si>
    <t xml:space="preserve"> Tập thể dục: Yoga cô Thắm với mẹ, em gái, Nirvana và Elena</t>
  </si>
  <si>
    <t>Học Coursera</t>
  </si>
  <si>
    <t>1/2: Dạy VELA 1/2:sửa soạn</t>
  </si>
  <si>
    <t>1/2: Dạy VELA 1/2: Làm VELA</t>
  </si>
  <si>
    <t>Ăn sáng - tắm</t>
  </si>
  <si>
    <t>Giặt đồ</t>
  </si>
  <si>
    <t>Làm: Họp VELA</t>
  </si>
  <si>
    <t>Ăn sáng</t>
  </si>
  <si>
    <t>Ăn sáng ở Balcony lầu 4 và đọc tài liệu trước</t>
  </si>
  <si>
    <t>Học bài ở ngoài thư viện với Hà Phương</t>
  </si>
  <si>
    <t>Ăn 1 cái bánh</t>
  </si>
  <si>
    <t>1/2: Học - Feedback essay</t>
  </si>
  <si>
    <t>ăn trưa</t>
  </si>
  <si>
    <t>- Ghé thăm Writing Center 
- Ăn trưa với Albina, Nura</t>
  </si>
  <si>
    <t>1/2: Học - Feedback essay
1/2 - Ăn trưa</t>
  </si>
  <si>
    <t>.... 1/2: học nhóm với Takeshi</t>
  </si>
  <si>
    <t>Nghe Podcast - ăn trưa</t>
  </si>
  <si>
    <t xml:space="preserve">Học: đọc trước bài core - discuss </t>
  </si>
  <si>
    <t>Học: Đọc trước 1 bài core 1/2: Về phòng đọc sách College writing</t>
  </si>
  <si>
    <t>Nói chuyện/call với mẹ - em gái - cha</t>
  </si>
  <si>
    <t xml:space="preserve"> Học: đọc trước bài Core</t>
  </si>
  <si>
    <t xml:space="preserve"> Học: làm Discussion</t>
  </si>
  <si>
    <t>Làm: Gọi Anh Thư làm YouTube</t>
  </si>
  <si>
    <t>Ăn tối Hamburger</t>
  </si>
  <si>
    <t>Đi về phòng - dress out</t>
  </si>
  <si>
    <t>Học: Core discussion</t>
  </si>
  <si>
    <t xml:space="preserve">Học: Làm Draft 1 Essay </t>
  </si>
  <si>
    <t>Ngủ</t>
  </si>
  <si>
    <t>1/2: Học: Phản hồi lại CORE của bạn</t>
  </si>
  <si>
    <t>1/2 - Học: đọc trước bài Core
1/2 Ngủ</t>
  </si>
  <si>
    <t>ngủ</t>
  </si>
  <si>
    <t>1/2 - Dậy</t>
  </si>
  <si>
    <t>Dạy VELA: SAT Vocab</t>
  </si>
  <si>
    <t>1/2 - Dậy - tập thể dục tại giường</t>
  </si>
  <si>
    <t>1/2 - Dậy, exercise tại giường, thay đồ</t>
  </si>
  <si>
    <t>5:15' - Dậy
Tập thể dục: Yoga</t>
  </si>
  <si>
    <t>Dậy - tập thể dục.</t>
  </si>
  <si>
    <t>Học cách học</t>
  </si>
  <si>
    <t>Tập thể dục: Yoga</t>
  </si>
  <si>
    <t>1/2 - Làm VELA: trả lời câu hỏi HS
1/2 - Ăn sáng- xôi gấc xôi đậu xanh</t>
  </si>
  <si>
    <t>Ăn sáng: bánh mì bò kho - bơ đậu phộng (chú Trường nói phải ăn thật no. Quả k sai khi sau đó mình bị dính COVID)</t>
  </si>
  <si>
    <t>gọi bà dì Tuyết - tập thể dục</t>
  </si>
  <si>
    <t>1/2 - Dạy VELA
1/2 - Làm NYMPH - lấy đồ ăn sáng tại phòng</t>
  </si>
  <si>
    <t>Làm VELA: Ppt</t>
  </si>
  <si>
    <t>1/2  - Vi vu tới Soka</t>
  </si>
  <si>
    <t>ăn bánh socola - prep for outing</t>
  </si>
  <si>
    <t>Làm VELA: essay với chị Hạnh Nhi - Hà An - Khánh Linh</t>
  </si>
  <si>
    <t>Làm: Viết bài cho NYMPH</t>
  </si>
  <si>
    <t>Chơi: xem phim Pinnochio - Soạn hành lý chuyển qua Dorm</t>
  </si>
  <si>
    <t xml:space="preserve">Trên đường </t>
  </si>
  <si>
    <t>Test lại Covid ở Health Center</t>
  </si>
  <si>
    <t>Làm: SUA Orientation</t>
  </si>
  <si>
    <t>Ăn sáng với SOL</t>
  </si>
  <si>
    <t>Đi Hollywood</t>
  </si>
  <si>
    <t xml:space="preserve">Làm VELA - tùm lum tà la </t>
  </si>
  <si>
    <t>unpack</t>
  </si>
  <si>
    <t>Đi chơi: Beverly Hills, UCLA</t>
  </si>
  <si>
    <t>Gọi điện ông Thái bà Diệu làm sim</t>
  </si>
  <si>
    <t>phát hiện covid, unpack</t>
  </si>
  <si>
    <t>1/4 - Làm Di trú</t>
  </si>
  <si>
    <t>Ăn trưa với Zhamila, Khurdsir, Gracyn</t>
  </si>
  <si>
    <t>Ăn trưa: Phở gà Sông Hải với chú Trường</t>
  </si>
  <si>
    <t>Làm lặt vặt: trả lời tin nhắn VELA, Nymph, bạn cùng phòng</t>
  </si>
  <si>
    <t>1/2, ngủ trưa 45'</t>
  </si>
  <si>
    <t xml:space="preserve">Tắm - Giặt đồ </t>
  </si>
  <si>
    <t>Làm lặt vặt: trả lời tin VELA
Học Psycho: Transference and Countertransfernce</t>
  </si>
  <si>
    <t>1/4 - Viết nhật kí
3/4 - Ăn chiều: cơm gà</t>
  </si>
  <si>
    <t>Làm VELA: Ppt - Check mail Soka</t>
  </si>
  <si>
    <t>.
1/2 - Ăn chiều</t>
  </si>
  <si>
    <t xml:space="preserve">Làm VELA - Tưới cây </t>
  </si>
  <si>
    <t>Đi ăn Korean Hotpot với dì Trúc - chú Trường</t>
  </si>
  <si>
    <t>ăn mì gói</t>
  </si>
  <si>
    <t>1/2 - Ăn chiều
1/2 - SUA orientation</t>
  </si>
  <si>
    <t>Làm VELA</t>
  </si>
  <si>
    <t>Học Course SUA</t>
  </si>
  <si>
    <t>Làm VELA - Ăn bánh tét chuối dì Trúc cho</t>
  </si>
  <si>
    <t>1/2 - phụ dì chú lặt vạt trong bếp
1/2 - Học: đọc article Psyc</t>
  </si>
  <si>
    <t>Gọi Cha và gọi Nhi</t>
  </si>
  <si>
    <t xml:space="preserve"> Học: đọc article Psyc</t>
  </si>
  <si>
    <t>Làm: đơn apply IUNC Conference 2022 tại Jeju Hàn Quốc</t>
  </si>
  <si>
    <t>1/2 - Tập thể dục nhẹ - vệ sinh cá nhân</t>
  </si>
  <si>
    <t>1/2 - Ngủ
1/2 - Đánh răng, tập thể dục</t>
  </si>
  <si>
    <t>1/2 - Tập Yoga</t>
  </si>
  <si>
    <t>1/2 - Ngủ
1/2 - Dạy VELA</t>
  </si>
  <si>
    <t>1/2 - Tìm hiểu cuộc thi DA
1/2 - Làm VELA</t>
  </si>
  <si>
    <t>1/3 - Tập thể dục
2/3 - Làm VELA</t>
  </si>
  <si>
    <t>Gọi Phụ huynh VELA
Tập thể dục - Tập hát tiếng Hàn</t>
  </si>
  <si>
    <t>Tập Yoga</t>
  </si>
  <si>
    <t>1/2 - Ăn sáng
1/2 - Dạy VELA CSL</t>
  </si>
  <si>
    <t>1/2 - Ăn sáng
1/2 - Làm đơn apply IUCN</t>
  </si>
  <si>
    <t>1/2 - Dạy VELA
1/2 - Ăn sáng cơm tấm (lần thứ 3 - xử lý hết hộp cơm)</t>
  </si>
  <si>
    <t>Dạy VELA - Ăn sáng bánh bao</t>
  </si>
  <si>
    <t>1/2 - Ăn sáng</t>
  </si>
  <si>
    <t>Làm dự án: DA với Tuyền</t>
  </si>
  <si>
    <t>1/2 - Ăn sáng -  Làm dự án DA: GọI Xuân Nghi</t>
  </si>
  <si>
    <t>Làm VELA: Họp IELTS + Giải quyết SC</t>
  </si>
  <si>
    <t>1/2 - Làm đơn apply IUCN
1/2 - Làm VELA</t>
  </si>
  <si>
    <t>Làm: Họp VELA
Dạy VELA</t>
  </si>
  <si>
    <t>Ăn sáng: bánh mì peanut butter + bì với chú Trường</t>
  </si>
  <si>
    <t>1/2- Học tiếng Đức
1/2 - Dạy VELA</t>
  </si>
  <si>
    <t>1/2 - vệ sinh cá nhân
1/2 -Tìm hiểu về Slurry Seal</t>
  </si>
  <si>
    <t>Học R Programming (p.63-64)</t>
  </si>
  <si>
    <t>Học Coding Python trên W3School</t>
  </si>
  <si>
    <t xml:space="preserve">Đi ra văn phòng của chú Trường xem </t>
  </si>
  <si>
    <t>1/2 -Đi siêu thị Cosco mua đồ cho move vào dorm</t>
  </si>
  <si>
    <t>1/2 - Học tiếng Đức
1/2 - Học education</t>
  </si>
  <si>
    <t>1/2 - Tìm hiểu về Sreenwriting _ học CS VELA
1/2 - tự học CS VELA _ làm dự án Sách với ba</t>
  </si>
  <si>
    <t>Gọi Nirvana</t>
  </si>
  <si>
    <t>1/4: Học R Programming
1/2: Học Coursera Education: Diversity &amp; Inclusivity</t>
  </si>
  <si>
    <t>Làm NYMPH: Sửa JD và tổng hợp lại các role</t>
  </si>
  <si>
    <t>Đi ra văn phòng của chú Trường xem - Làm: viết sách trong lúc đợi</t>
  </si>
  <si>
    <t>Đi siêu thị Cosco mua đồ cho move vào dorm</t>
  </si>
  <si>
    <t>Học Education</t>
  </si>
  <si>
    <t>Đi ra biển với chú Trường</t>
  </si>
  <si>
    <t>Rót nước uống
Làm báo cáo tài chính cá nhân</t>
  </si>
  <si>
    <t>1/2 - 
1/2 - Ăn trưa</t>
  </si>
  <si>
    <t>1/2 - Làm NYMPH
1/2 - Ăn trưa</t>
  </si>
  <si>
    <t>Đi ra tiệm dì Trúc rửa xe cho dì Trúc</t>
  </si>
  <si>
    <t>1/2 -Đi siêu thị Cosco mua đồ cho move vào dorm 1/2- làm đồ ăn trưa</t>
  </si>
  <si>
    <t>1/2- Ăn trưa
1/2 - Xem phim -học tiếng Anh "High school musical 1"</t>
  </si>
  <si>
    <t>Đi ra WholeSale của Amazon với chú Trường</t>
  </si>
  <si>
    <t>Ăn trưa  -1/4: Đọc/Tìm hiểu Google HR Strategies (Training) and Inc.</t>
  </si>
  <si>
    <t>Xem phim K-Drama: True Beauty</t>
  </si>
  <si>
    <t>Ăn Trưa - Nói chuyện với chú Trường</t>
  </si>
  <si>
    <t>1/2 - Ăn trưa ở KFC
1/2 - Relax: tìm hiểu cách làm sốt cà chua</t>
  </si>
  <si>
    <t>Ăn trưa bánh xèo</t>
  </si>
  <si>
    <t>Xem phim tiếng Anh "High school musical 1"</t>
  </si>
  <si>
    <t>1/2 - Về nhà, ăn trưa KFC 
1/2 - Làm VELA - Từ vựng IELTS</t>
  </si>
  <si>
    <t xml:space="preserve">Xem phim K-Drama: True Beauty </t>
  </si>
  <si>
    <t>Làm Hồ sơ di trú thử lần đầu</t>
  </si>
  <si>
    <r>
      <rPr>
        <sz val="10"/>
        <color theme="1"/>
        <rFont val="Arial"/>
      </rPr>
      <t xml:space="preserve">Xem phim True Beauty - Vì sao đưa anh tới </t>
    </r>
    <r>
      <rPr>
        <i/>
        <sz val="10"/>
        <color theme="1"/>
        <rFont val="Arial"/>
      </rPr>
      <t>(đã ngán True Beauty sau hôm qua và nay)</t>
    </r>
  </si>
  <si>
    <t>1/2 - Ăn trưa 1/2- Làm NYMPH: Plan tổng</t>
  </si>
  <si>
    <t>1/2 - Làm VELA - từ vựng IELTS
1/2 - Ngủ</t>
  </si>
  <si>
    <t>Gọi điện - hát cho Mẹ nghe</t>
  </si>
  <si>
    <t>Xem phim K-Drama: True Beauty + Làm: Gửi báo cáo VELA</t>
  </si>
  <si>
    <t>1/2 - Làm hồ sơ di trú 1/2 -Ngủ</t>
  </si>
  <si>
    <t>1/2 - Xem phim Vì sao đưa anh tới 
- Làm application cho IUNC</t>
  </si>
  <si>
    <t>Đi mua chén dĩa với chú Trường</t>
  </si>
  <si>
    <t>1/2 - Gọi điện hát cho Mẹ nghe, 1/2 - Học: Data Science EdX</t>
  </si>
  <si>
    <t>1/3 - Ngủ 1/3- sửa soạn đồ đi ăn 1/3z- đi ăn</t>
  </si>
  <si>
    <t>Học: training Counseling VELA</t>
  </si>
  <si>
    <t>Học: Đọc cuốn Khởi nghiệp sáng tạo</t>
  </si>
  <si>
    <r>
      <rPr>
        <sz val="10"/>
        <color theme="1"/>
        <rFont val="Arial"/>
      </rPr>
      <t xml:space="preserve">Học Coursera: DA
</t>
    </r>
    <r>
      <rPr>
        <i/>
        <sz val="10"/>
        <color theme="1"/>
        <rFont val="Arial"/>
      </rPr>
      <t xml:space="preserve">kiêm </t>
    </r>
    <r>
      <rPr>
        <sz val="10"/>
        <color theme="1"/>
        <rFont val="Arial"/>
      </rPr>
      <t>cắt móng chân</t>
    </r>
  </si>
  <si>
    <t xml:space="preserve">Ăn chiều: cơm sườn </t>
  </si>
  <si>
    <t>1/2 - Xem phim K-Drama: True Beauty + Làm: Gửi báo cáo VELA
1/2 - Ăn chiều</t>
  </si>
  <si>
    <t>1/3 - Đi ăn với dì Trúc và các chị ở tiệm</t>
  </si>
  <si>
    <t>1/2 - Ăn chiều bánh Pot Pie KFC còn thừa với chú Trường
1/2 - Học: training Counseling VELA</t>
  </si>
  <si>
    <t>Ăn chiều với chú Trường: Bánh xèo - bánh trung thu</t>
  </si>
  <si>
    <r>
      <rPr>
        <sz val="10"/>
        <color theme="1"/>
        <rFont val="Arial"/>
      </rPr>
      <t xml:space="preserve">1/2 - Ăn chiều (khoai lang + bánh bột lọc)
1/2 - Dạy bạn Nhi </t>
    </r>
    <r>
      <rPr>
        <i/>
        <sz val="10"/>
        <color theme="1"/>
        <rFont val="Arial"/>
      </rPr>
      <t>có thể là lần cuối</t>
    </r>
  </si>
  <si>
    <t xml:space="preserve">Tưới cây </t>
  </si>
  <si>
    <t xml:space="preserve">1/2 - Xem phim K-Drama: True Beauty + Làm: Gửi báo cáo VELA
1/2 - Hát </t>
  </si>
  <si>
    <t>Đi ăn Anjin với dì Trúc và các chị ở tiệm</t>
  </si>
  <si>
    <t xml:space="preserve">Học: training Counseling VELA
</t>
  </si>
  <si>
    <t>Tưới cây</t>
  </si>
  <si>
    <t>1/2 - Làm việc nhà tùm lum: giặt đồ</t>
  </si>
  <si>
    <t>1/2 - Tưới cây 1/2: Ăn chuối, đi qua đi lại nhìn đồ</t>
  </si>
  <si>
    <t>Đi ăn với dì Trúc và các chị ở tiệm</t>
  </si>
  <si>
    <t>Tập thể dục ở MileSquare Park với chú Trường, cô Thủy - Chú Quân</t>
  </si>
  <si>
    <t>Làm: Chuẩn bị họp NYMPH
1/2 - Tưới cây</t>
  </si>
  <si>
    <r>
      <rPr>
        <sz val="10"/>
        <color rgb="FF000000"/>
        <rFont val="Arial"/>
      </rPr>
      <t xml:space="preserve">. </t>
    </r>
    <r>
      <rPr>
        <i/>
        <sz val="10"/>
        <color rgb="FF000000"/>
        <rFont val="Arial"/>
      </rPr>
      <t>(quên rồi)</t>
    </r>
  </si>
  <si>
    <t>Tắm - Tưới cây</t>
  </si>
  <si>
    <t>1/2 - Tập thể dục ở MileSquare Park với chú Trường, cô Thủy - Chú Quân
1/2- Ăn bánh bao, sữa chua</t>
  </si>
  <si>
    <t>Họp NYMPH</t>
  </si>
  <si>
    <t>1/2 - Tưới cây</t>
  </si>
  <si>
    <t>Gọi điện cho Bảo Anh
Gọi điện cho Cha</t>
  </si>
  <si>
    <t>1/2 - Dạy VELA
1/2 - Làm Viết báo cáo tuần VELA</t>
  </si>
  <si>
    <t>Dạy Nhi -VELA</t>
  </si>
  <si>
    <t>1/2 - Họp NYMPH
1/2 - Ăn xôi buổi tối</t>
  </si>
  <si>
    <t>Làm dự án sách: Call ba</t>
  </si>
  <si>
    <t>Làm NYMPH: Gọi Minh Tâm
Gọi điện cho Nhi</t>
  </si>
  <si>
    <t>Xếp đồ 
Nghe nhạc</t>
  </si>
  <si>
    <t>1/2 -Dạy VELA 1/2- học tiếng Hàn</t>
  </si>
  <si>
    <t>Dạy Nhi - tìm hiểu tiếng Trung vs Nhật</t>
  </si>
  <si>
    <t>1/2 - Dạy VELA
1/2- Làm NYMPh</t>
  </si>
  <si>
    <t>Coi Yotube Nhạc</t>
  </si>
  <si>
    <t>Đọc - Làm Buổi Training Dialogue cho học sinh CSL</t>
  </si>
  <si>
    <r>
      <rPr>
        <sz val="10"/>
        <color theme="1"/>
        <rFont val="Arial"/>
      </rPr>
      <t xml:space="preserve">Gọi điện cho Nhi
</t>
    </r>
    <r>
      <rPr>
        <i/>
        <sz val="10"/>
        <color theme="1"/>
        <rFont val="Arial"/>
      </rPr>
      <t xml:space="preserve">kiêm </t>
    </r>
    <r>
      <rPr>
        <sz val="10"/>
        <color theme="1"/>
        <rFont val="Arial"/>
      </rPr>
      <t>tìm hiểu các câu hỏi để nói chuyện với roommate</t>
    </r>
  </si>
  <si>
    <t>1/2 - Học tiếng Hàn
1/2 - Ngủ</t>
  </si>
  <si>
    <t>Học: Đọc How to end average?</t>
  </si>
  <si>
    <t>Học Tiếng Hàn: Never Goodbye</t>
  </si>
  <si>
    <t>Coi YouTube Video gameshow Hàn</t>
  </si>
  <si>
    <t>Làm: Plan dạy SAT Vocab</t>
  </si>
  <si>
    <t>1/2: Làm - chia việc cho NYMPHer
Ngủ</t>
  </si>
  <si>
    <t>1/2 - dậy</t>
  </si>
  <si>
    <t>1/2 - dậy, tập thể dục</t>
  </si>
  <si>
    <t>5:50 - Dậy</t>
  </si>
  <si>
    <t>5:45 - Dậy</t>
  </si>
  <si>
    <t>5:10 - Dạy
1/2 - Tập thể dục: Yoga với cả nhà</t>
  </si>
  <si>
    <t>Học tiếng Đức</t>
  </si>
  <si>
    <t>Dạy VELA - Speaking</t>
  </si>
  <si>
    <t>Tập thể dục: Yoga với cả nhà</t>
  </si>
  <si>
    <t>1/2 - Dạy VELA
1/2 - Đánh răng rửa mặt</t>
  </si>
  <si>
    <t>1/2 - Ngủ
1/2 - Dạy CSL</t>
  </si>
  <si>
    <t>1/2 - đi dạo (tập thể dục) + gọi điện thoại cho Cha
1/2 - ăn sáng</t>
  </si>
  <si>
    <t>Gọi chị Quý và mẹ</t>
  </si>
  <si>
    <t>1/2 - Làm: Application to EdX lần đầu + Ăn sáng Khoai lang
1/2 - Đánh răng, rửa mặt</t>
  </si>
  <si>
    <t>Tắm - ăn sáng
1/2 - Nch với HS VELA - Ăn ság</t>
  </si>
  <si>
    <t>Breakfast with cơm bò xào</t>
  </si>
  <si>
    <t>Breakfast
1/2 - Dạy 1:1</t>
  </si>
  <si>
    <t>1/2 - Họp VELA -IELTS Speaking team
1/2 - Học tiếng Đức</t>
  </si>
  <si>
    <t>Làm việc DA với Tuyền</t>
  </si>
  <si>
    <t>Học về Machine Learning</t>
  </si>
  <si>
    <t>Dạy CSL VELA</t>
  </si>
  <si>
    <t>1/2 - Quét nhà, skincare</t>
  </si>
  <si>
    <t>Nymph + ngủ + Ăn chè chuối</t>
  </si>
  <si>
    <t>Dạy 1:1</t>
  </si>
  <si>
    <t>Đọc Truyện tranh</t>
  </si>
  <si>
    <t>Hâm đồ ăn sáng
Ăn cơm sườn</t>
  </si>
  <si>
    <t>Học ...</t>
  </si>
  <si>
    <t>Làm: Application to EdX
Học How to create a Dazzlign Dialogue</t>
  </si>
  <si>
    <t>làm Nymph 1/2: học Credit vs Debit card</t>
  </si>
  <si>
    <t>1/2 - Tìm chỗ học nail + lái xe gần Soka
Học lái xe
1/2 - Xem phim True beauty (định xem để ngủ 30' do đau bụng kinh quá)</t>
  </si>
  <si>
    <t>1/2 - Làm VELA
1/2 - Học Brightspace ở SUA</t>
  </si>
  <si>
    <t>1/2 - Học
1/2 - Đi Cosco với chú Trường</t>
  </si>
  <si>
    <t>Làm: Application to EdX
1/2- Đi ăn trưa Arby với chú Trường</t>
  </si>
  <si>
    <t>Học cách xài Credit Card</t>
  </si>
  <si>
    <t>xem phim</t>
  </si>
  <si>
    <t>Học Brightspace ở SUA</t>
  </si>
  <si>
    <t>1/2 - Học Coding
1/2: chơi với chó, thư giãn, uống nước</t>
  </si>
  <si>
    <t>Tìm hiểu Deep/Machine Learning</t>
  </si>
  <si>
    <t>Đi Coso với chú Trường</t>
  </si>
  <si>
    <t>Đi ăn trưa Arby với chú Trường</t>
  </si>
  <si>
    <t>Đi South Coast Plaza với Chú Trường</t>
  </si>
  <si>
    <t>xem phim
1/2 - ngủ</t>
  </si>
  <si>
    <t>1/2 - Học Brightspace ở SUA
1/2 - ăn trưa  + nói chuyện với chú Trường</t>
  </si>
  <si>
    <t>Ăn trưa</t>
  </si>
  <si>
    <t>1/2 - Đi ăn trưa Arby với chú Trường
1/2 - Ngủ</t>
  </si>
  <si>
    <t>Đi ăn vặt Meet Fresh với chú Trường</t>
  </si>
  <si>
    <t>1/2 - Ngủ
1/2 -ăn trưa</t>
  </si>
  <si>
    <t>1/2 - ăn trưa  + nói chuyện với chú Trường
1/2 - Học Brightspace + review living a good life</t>
  </si>
  <si>
    <r>
      <rPr>
        <sz val="10"/>
        <color theme="1"/>
        <rFont val="Arial"/>
      </rPr>
      <t xml:space="preserve">Coi phim tự chọn </t>
    </r>
    <r>
      <rPr>
        <i/>
        <sz val="10"/>
        <color theme="1"/>
        <rFont val="Arial"/>
      </rPr>
      <t>(nhưng chán quá k gì coi hợp)</t>
    </r>
  </si>
  <si>
    <t>3/4 - Ngủ
1/4 - Rửa mặt, làm YouTube</t>
  </si>
  <si>
    <t>3/4 - Đi mua vé số với chú Trường và đi về nhà 1/4 -ngủ</t>
  </si>
  <si>
    <t>1/4- Giặt đồ
3/4 - Học 10 trang lỹ thuyết lái xe</t>
  </si>
  <si>
    <t>1/2 - Làm VELA báo cáo tuần
1/2 - Đi tiệm giặt ủi lần đầu với chú Trường</t>
  </si>
  <si>
    <t>Đi sửa điện tiệm dì Trúc với chú Trường</t>
  </si>
  <si>
    <t>1/2 -Coi phim tự chọn (nhưng chán quá k gì coi hợp)
1/2 - Tập thể dục 5 phút - Nằm</t>
  </si>
  <si>
    <t>Làm: Application to EdX 
Làm: YouTube</t>
  </si>
  <si>
    <t xml:space="preserve">Học và hoàn thành Course Pitching Research Framework </t>
  </si>
  <si>
    <t>Đi tiệm giặt ủi lần đầu với chú Trường</t>
  </si>
  <si>
    <t xml:space="preserve">1/2 - Đi sửa điện tiệm dì Trúc với chú Trường
1/2 - Ăn trưa </t>
  </si>
  <si>
    <t>1/2 - Tắm
1/2 - Học: Đọc lại nhật kí cho việc viết sách</t>
  </si>
  <si>
    <t>Làm VELA + Dự án viết sách</t>
  </si>
  <si>
    <t>1/2 - Ngủ
1/2 - Tìm hiểu sth</t>
  </si>
  <si>
    <t>Ăn chè</t>
  </si>
  <si>
    <r>
      <rPr>
        <sz val="10"/>
        <color theme="1"/>
        <rFont val="Arial"/>
      </rPr>
      <t>1/2 - Tắm (</t>
    </r>
    <r>
      <rPr>
        <i/>
        <sz val="10"/>
        <color theme="1"/>
        <rFont val="Arial"/>
      </rPr>
      <t>vừa nghe Podcast Bít Tất)</t>
    </r>
    <r>
      <rPr>
        <sz val="10"/>
        <color theme="1"/>
        <rFont val="Arial"/>
      </rPr>
      <t xml:space="preserve">
1/2 - Làm viết Blog trên Simple Sunshine + Dự án Sách High school</t>
    </r>
  </si>
  <si>
    <t>Làm VELA 
Ăn chiều</t>
  </si>
  <si>
    <t>Ăn trưa
1/2 - Ngủ trưa</t>
  </si>
  <si>
    <t>1/2 - Học: Đọc Wonder cho việc viết sách
1/2: Ăn chiều</t>
  </si>
  <si>
    <t>1/2 - Ăn snack cùng chú Trường
1/2 - Học tiếng Hàn</t>
  </si>
  <si>
    <t>Ăn chiều
1/2: tưới cây + xếp đồ</t>
  </si>
  <si>
    <t>Làm đô ăn chiều
Ăn chiều bánh Bagel</t>
  </si>
  <si>
    <t>Dạy Ngọc Nhi</t>
  </si>
  <si>
    <t>Ra đứng học dì Trúc nấu ăn</t>
  </si>
  <si>
    <t>Tưới cây
Tập thể dục ở Mile Square Park</t>
  </si>
  <si>
    <t xml:space="preserve">1/2 - Kiếm đồ
1/2 - Dọn "cỏ" </t>
  </si>
  <si>
    <t>1/2 -Dạy Ngọc Nhi
1/2 -Tưới cây</t>
  </si>
  <si>
    <t>Ra đứng học dì Trúc nấu ăn
Tưới cây</t>
  </si>
  <si>
    <t xml:space="preserve">1/2 : Dạy VELA
1/2: Tưới cây </t>
  </si>
  <si>
    <t>Ăn chiều
Tưới cây 15'</t>
  </si>
  <si>
    <t>Tập thể dục ở Mile Square Park</t>
  </si>
  <si>
    <t>Dạy IELTS Speaking</t>
  </si>
  <si>
    <t>1/2: Dạy VELA
1/2: Học: Đọc sách CS</t>
  </si>
  <si>
    <t>Tập thể dục ở Mile Square Park 
- Mua đồ ăn chiều KFC</t>
  </si>
  <si>
    <t>Học Coding
Làm Nymph'</t>
  </si>
  <si>
    <t>Đọc truyện "True Beauty"</t>
  </si>
  <si>
    <t>Làm NYMPH
Làm dự án Youtube với Thư</t>
  </si>
  <si>
    <t>Ăn tối KFC</t>
  </si>
  <si>
    <t>Học Coding</t>
  </si>
  <si>
    <t>Tìm hiểu Course DA EdX</t>
  </si>
  <si>
    <t>Làm DA Project với Mai Tuyền</t>
  </si>
  <si>
    <t>Ăn - chơi với dì Trúc chú Trường - call mẹ
Phụ quét nhà</t>
  </si>
  <si>
    <t>1/2 - Làm dự án Youtube với Thư
1/2 - Ra ngoài giao lưu với dì Trúc chú Trường - Làm NYMPH: viết post tuyển CoLead</t>
  </si>
  <si>
    <t>Nói chuyện điện thoại vói Mẹ, Dì 7, Nhi</t>
  </si>
  <si>
    <t>1/2 - Làm VELA
1/2 - Ngủ</t>
  </si>
  <si>
    <t>1/2 -Làm DA Project với Mai Tuyền</t>
  </si>
  <si>
    <t>Làm VELA: chấm bài Writing
Học: CS</t>
  </si>
  <si>
    <t xml:space="preserve">Làm NYMPH </t>
  </si>
  <si>
    <t>Tìm hiểu về creenWriting</t>
  </si>
  <si>
    <t>1/2: Nhắn tin với bạn
1/2: Làm VELA, viết nhật kí, ngủ</t>
  </si>
  <si>
    <t>1/2 - Làm mấy việc lặt vặt về ngân hàng - daily life</t>
  </si>
  <si>
    <t>1/2 - tìm hiểu về ScreenWriting</t>
  </si>
  <si>
    <t>TEMPLATE</t>
  </si>
  <si>
    <t>(-) Lack data of 1 day</t>
  </si>
  <si>
    <t>(-) Lack data some parts of 4 days</t>
  </si>
  <si>
    <t>(-) Lack data some parts of 3 days</t>
  </si>
  <si>
    <t>Note: Life management includes week/monthly plan, journal writing about my past project and 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</si>
</sst>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h:mm"/>
    <numFmt numFmtId="165" formatCode="d/m"/>
    <numFmt numFmtId="166" formatCode="d\ mmm"/>
    <numFmt numFmtId="167" formatCode="0.0%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CCCCCC"/>
      <name val="Arial"/>
      <scheme val="minor"/>
    </font>
    <font>
      <sz val="10"/>
      <color rgb="FF000000"/>
      <name val="Arial"/>
    </font>
    <font>
      <i/>
      <sz val="10"/>
      <color theme="1"/>
      <name val="Arial"/>
    </font>
    <font>
      <i/>
      <sz val="10"/>
      <color rgb="FF000000"/>
      <name val="Arial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1"/>
        <bgColor theme="1"/>
      </patternFill>
    </fill>
    <fill>
      <patternFill patternType="solid">
        <fgColor rgb="FFFFE6DD"/>
        <bgColor rgb="FFFFE6D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165" fontId="4" fillId="0" borderId="0" xfId="0" applyNumberFormat="1" applyFont="1"/>
    <xf numFmtId="0" fontId="4" fillId="3" borderId="0" xfId="0" applyFont="1" applyFill="1"/>
    <xf numFmtId="0" fontId="1" fillId="0" borderId="0" xfId="0" applyFont="1"/>
    <xf numFmtId="0" fontId="4" fillId="0" borderId="0" xfId="0" applyFont="1"/>
    <xf numFmtId="166" fontId="4" fillId="0" borderId="0" xfId="0" applyNumberFormat="1" applyFont="1"/>
    <xf numFmtId="164" fontId="3" fillId="5" borderId="0" xfId="0" applyNumberFormat="1" applyFont="1" applyFill="1" applyAlignment="1">
      <alignment horizontal="right"/>
    </xf>
    <xf numFmtId="164" fontId="5" fillId="4" borderId="0" xfId="0" applyNumberFormat="1" applyFont="1" applyFill="1"/>
    <xf numFmtId="167" fontId="3" fillId="5" borderId="0" xfId="0" applyNumberFormat="1" applyFont="1" applyFill="1"/>
    <xf numFmtId="167" fontId="4" fillId="0" borderId="0" xfId="0" applyNumberFormat="1" applyFont="1"/>
    <xf numFmtId="164" fontId="3" fillId="4" borderId="0" xfId="0" applyNumberFormat="1" applyFont="1" applyFill="1"/>
    <xf numFmtId="164" fontId="3" fillId="5" borderId="1" xfId="0" applyNumberFormat="1" applyFont="1" applyFill="1" applyBorder="1"/>
    <xf numFmtId="164" fontId="3" fillId="5" borderId="0" xfId="0" applyNumberFormat="1" applyFont="1" applyFill="1"/>
    <xf numFmtId="0" fontId="3" fillId="5" borderId="0" xfId="0" applyFont="1" applyFill="1"/>
    <xf numFmtId="164" fontId="4" fillId="3" borderId="0" xfId="0" applyNumberFormat="1" applyFont="1" applyFill="1" applyAlignment="1">
      <alignment vertical="center"/>
    </xf>
    <xf numFmtId="166" fontId="4" fillId="3" borderId="0" xfId="0" applyNumberFormat="1" applyFont="1" applyFill="1"/>
    <xf numFmtId="165" fontId="4" fillId="3" borderId="0" xfId="0" applyNumberFormat="1" applyFont="1" applyFill="1"/>
    <xf numFmtId="0" fontId="1" fillId="3" borderId="0" xfId="0" applyFont="1" applyFill="1"/>
    <xf numFmtId="167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Alignment="1">
      <alignment vertical="center"/>
    </xf>
    <xf numFmtId="166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vertical="center"/>
    </xf>
    <xf numFmtId="167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166" fontId="1" fillId="6" borderId="0" xfId="0" applyNumberFormat="1" applyFont="1" applyFill="1"/>
    <xf numFmtId="165" fontId="1" fillId="6" borderId="0" xfId="0" applyNumberFormat="1" applyFont="1" applyFill="1"/>
    <xf numFmtId="0" fontId="1" fillId="6" borderId="0" xfId="0" applyFont="1" applyFill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0" fontId="3" fillId="3" borderId="0" xfId="0" applyFont="1" applyFill="1"/>
    <xf numFmtId="0" fontId="1" fillId="3" borderId="0" xfId="0" applyFont="1" applyFill="1" applyAlignment="1">
      <alignment vertical="center"/>
    </xf>
    <xf numFmtId="165" fontId="1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4" fillId="3" borderId="0" xfId="0" applyFont="1" applyFill="1" applyAlignment="1">
      <alignment vertical="center"/>
    </xf>
    <xf numFmtId="167" fontId="4" fillId="3" borderId="0" xfId="0" applyNumberFormat="1" applyFont="1" applyFill="1"/>
    <xf numFmtId="0" fontId="4" fillId="6" borderId="0" xfId="0" applyFont="1" applyFill="1" applyAlignment="1">
      <alignment vertical="center"/>
    </xf>
    <xf numFmtId="0" fontId="4" fillId="6" borderId="0" xfId="0" applyFont="1" applyFill="1"/>
    <xf numFmtId="0" fontId="10" fillId="0" borderId="0" xfId="0" applyFont="1"/>
    <xf numFmtId="0" fontId="12" fillId="5" borderId="1" xfId="0" applyFont="1" applyFill="1" applyBorder="1"/>
    <xf numFmtId="0" fontId="1" fillId="2" borderId="0" xfId="0" applyFont="1" applyFill="1" applyAlignment="1">
      <alignment horizontal="center" shrinkToFit="1"/>
    </xf>
    <xf numFmtId="165" fontId="4" fillId="0" borderId="0" xfId="0" applyNumberFormat="1" applyFont="1" applyAlignment="1">
      <alignment shrinkToFit="1"/>
    </xf>
    <xf numFmtId="0" fontId="4" fillId="0" borderId="0" xfId="0" applyFont="1" applyAlignment="1">
      <alignment shrinkToFit="1"/>
    </xf>
    <xf numFmtId="0" fontId="0" fillId="0" borderId="0" xfId="0" applyAlignment="1">
      <alignment shrinkToFit="1"/>
    </xf>
    <xf numFmtId="167" fontId="4" fillId="0" borderId="0" xfId="0" applyNumberFormat="1" applyFont="1" applyAlignment="1">
      <alignment shrinkToFit="1"/>
    </xf>
    <xf numFmtId="0" fontId="4" fillId="3" borderId="0" xfId="0" applyFont="1" applyFill="1" applyAlignment="1">
      <alignment shrinkToFit="1"/>
    </xf>
    <xf numFmtId="165" fontId="1" fillId="0" borderId="0" xfId="0" applyNumberFormat="1" applyFont="1" applyAlignment="1">
      <alignment shrinkToFit="1"/>
    </xf>
    <xf numFmtId="165" fontId="1" fillId="6" borderId="0" xfId="0" applyNumberFormat="1" applyFont="1" applyFill="1" applyAlignment="1">
      <alignment shrinkToFit="1"/>
    </xf>
    <xf numFmtId="165" fontId="3" fillId="0" borderId="0" xfId="0" applyNumberFormat="1" applyFont="1" applyAlignment="1">
      <alignment shrinkToFit="1"/>
    </xf>
    <xf numFmtId="165" fontId="1" fillId="3" borderId="0" xfId="0" applyNumberFormat="1" applyFont="1" applyFill="1" applyAlignment="1">
      <alignment shrinkToFit="1"/>
    </xf>
    <xf numFmtId="0" fontId="7" fillId="4" borderId="0" xfId="0" applyFont="1" applyFill="1" applyAlignment="1">
      <alignment horizontal="left" shrinkToFit="1"/>
    </xf>
    <xf numFmtId="0" fontId="1" fillId="0" borderId="0" xfId="0" applyFont="1" applyAlignment="1">
      <alignment shrinkToFit="1"/>
    </xf>
    <xf numFmtId="0" fontId="4" fillId="6" borderId="0" xfId="0" applyFont="1" applyFill="1" applyAlignment="1">
      <alignment shrinkToFit="1"/>
    </xf>
    <xf numFmtId="0" fontId="11" fillId="0" borderId="0" xfId="0" applyFont="1"/>
  </cellXfs>
  <cellStyles count="1">
    <cellStyle name="Normal" xfId="0" builtinId="0"/>
  </cellStyles>
  <dxfs count="7">
    <dxf>
      <alignment vertical="bottom" textRotation="0" wrapText="0" indent="0" justifyLastLine="0" shrinkToFit="1" readingOrder="0"/>
    </dxf>
    <dxf>
      <alignment vertical="bottom" textRotation="0" wrapText="0" indent="0" justifyLastLine="0" shrinkToFit="1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Data 722 - 98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Data 722 - 98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8/26 - 9/1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722 - 98'!$A$56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722 - 98'!$B$56:$H$56</c:f>
              <c:numCache>
                <c:formatCode>0.0%</c:formatCode>
                <c:ptCount val="7"/>
                <c:pt idx="0">
                  <c:v>0.27272727272727271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0.25</c:v>
                </c:pt>
                <c:pt idx="4">
                  <c:v>0</c:v>
                </c:pt>
                <c:pt idx="5">
                  <c:v>0.1111111111111111</c:v>
                </c:pt>
                <c:pt idx="6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6040-8E41-B4B79CC26098}"/>
            </c:ext>
          </c:extLst>
        </c:ser>
        <c:ser>
          <c:idx val="1"/>
          <c:order val="1"/>
          <c:tx>
            <c:strRef>
              <c:f>'Data 722 - 98'!$A$57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722 - 98'!$B$57:$H$57</c:f>
              <c:numCache>
                <c:formatCode>0.0%</c:formatCode>
                <c:ptCount val="7"/>
                <c:pt idx="0">
                  <c:v>0.18181818181818182</c:v>
                </c:pt>
                <c:pt idx="1">
                  <c:v>0.21428571428571427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0.1111111111111111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A-6040-8E41-B4B79CC26098}"/>
            </c:ext>
          </c:extLst>
        </c:ser>
        <c:ser>
          <c:idx val="2"/>
          <c:order val="2"/>
          <c:tx>
            <c:strRef>
              <c:f>'Data 722 - 98'!$A$58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722 - 98'!$B$58:$H$58</c:f>
              <c:numCache>
                <c:formatCode>0.0%</c:formatCode>
                <c:ptCount val="7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0.22222222222222221</c:v>
                </c:pt>
                <c:pt idx="6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A-6040-8E41-B4B79CC26098}"/>
            </c:ext>
          </c:extLst>
        </c:ser>
        <c:ser>
          <c:idx val="3"/>
          <c:order val="3"/>
          <c:tx>
            <c:strRef>
              <c:f>'Data 722 - 98'!$A$59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722 - 98'!$B$59:$H$59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A-6040-8E41-B4B79CC26098}"/>
            </c:ext>
          </c:extLst>
        </c:ser>
        <c:ser>
          <c:idx val="4"/>
          <c:order val="4"/>
          <c:tx>
            <c:strRef>
              <c:f>'Data 722 - 98'!$A$60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722 - 98'!$B$60:$H$60</c:f>
              <c:numCache>
                <c:formatCode>0.0%</c:formatCode>
                <c:ptCount val="7"/>
                <c:pt idx="0">
                  <c:v>8.3333333333333329E-2</c:v>
                </c:pt>
                <c:pt idx="1">
                  <c:v>0.13333333333333333</c:v>
                </c:pt>
                <c:pt idx="2">
                  <c:v>0</c:v>
                </c:pt>
                <c:pt idx="3">
                  <c:v>0.15384615384615385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A-6040-8E41-B4B79CC26098}"/>
            </c:ext>
          </c:extLst>
        </c:ser>
        <c:ser>
          <c:idx val="5"/>
          <c:order val="5"/>
          <c:tx>
            <c:strRef>
              <c:f>'Data 722 - 98'!$A$61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722 - 98'!$B$61:$H$61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A-6040-8E41-B4B79CC26098}"/>
            </c:ext>
          </c:extLst>
        </c:ser>
        <c:ser>
          <c:idx val="6"/>
          <c:order val="6"/>
          <c:tx>
            <c:strRef>
              <c:f>'Data 722 - 98'!$A$62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722 - 98'!$B$62:$H$62</c:f>
              <c:numCache>
                <c:formatCode>0.0%</c:formatCode>
                <c:ptCount val="7"/>
                <c:pt idx="0">
                  <c:v>8.3333333333333329E-2</c:v>
                </c:pt>
                <c:pt idx="1">
                  <c:v>0.13333333333333333</c:v>
                </c:pt>
                <c:pt idx="2">
                  <c:v>0.25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FA-6040-8E41-B4B79CC26098}"/>
            </c:ext>
          </c:extLst>
        </c:ser>
        <c:ser>
          <c:idx val="7"/>
          <c:order val="7"/>
          <c:tx>
            <c:strRef>
              <c:f>'Data 722 - 98'!$A$63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722 - 98'!$B$63:$H$63</c:f>
              <c:numCache>
                <c:formatCode>0.0%</c:formatCode>
                <c:ptCount val="7"/>
                <c:pt idx="0">
                  <c:v>0.37878787878787878</c:v>
                </c:pt>
                <c:pt idx="1">
                  <c:v>0.3047619047619049</c:v>
                </c:pt>
                <c:pt idx="2">
                  <c:v>0.4642857142857143</c:v>
                </c:pt>
                <c:pt idx="3">
                  <c:v>2.564102564102555E-2</c:v>
                </c:pt>
                <c:pt idx="4" formatCode="General">
                  <c:v>0</c:v>
                </c:pt>
                <c:pt idx="5">
                  <c:v>0.55555555555555558</c:v>
                </c:pt>
                <c:pt idx="6">
                  <c:v>-0.1964285714285714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A-6040-8E41-B4B79CC2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26134"/>
        <c:axId val="2018730413"/>
      </c:areaChart>
      <c:catAx>
        <c:axId val="1738126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730413"/>
        <c:crosses val="autoZero"/>
        <c:auto val="1"/>
        <c:lblAlgn val="ctr"/>
        <c:lblOffset val="100"/>
        <c:noMultiLvlLbl val="1"/>
      </c:catAx>
      <c:valAx>
        <c:axId val="2018730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81261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8/5 - 8/11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722 - 98'!$A$149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722 - 98'!$B$149:$H$149</c:f>
              <c:numCache>
                <c:formatCode>0.0%</c:formatCode>
                <c:ptCount val="7"/>
                <c:pt idx="0">
                  <c:v>0.14285714285714285</c:v>
                </c:pt>
                <c:pt idx="1">
                  <c:v>0.33333333333333331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0.18181818181818182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D-1143-9AC6-F50F14C3EF98}"/>
            </c:ext>
          </c:extLst>
        </c:ser>
        <c:ser>
          <c:idx val="1"/>
          <c:order val="1"/>
          <c:tx>
            <c:strRef>
              <c:f>'Data 722 - 98'!$A$150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722 - 98'!$B$150:$H$150</c:f>
              <c:numCache>
                <c:formatCode>0.0%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D-1143-9AC6-F50F14C3EF98}"/>
            </c:ext>
          </c:extLst>
        </c:ser>
        <c:ser>
          <c:idx val="2"/>
          <c:order val="2"/>
          <c:tx>
            <c:strRef>
              <c:f>'Data 722 - 98'!$A$151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722 - 98'!$B$151:$H$151</c:f>
              <c:numCache>
                <c:formatCode>0.0%</c:formatCode>
                <c:ptCount val="7"/>
                <c:pt idx="0">
                  <c:v>0</c:v>
                </c:pt>
                <c:pt idx="1">
                  <c:v>8.3333333333333329E-2</c:v>
                </c:pt>
                <c:pt idx="2">
                  <c:v>0.2857142857142857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9.0909090909090912E-2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D-1143-9AC6-F50F14C3EF98}"/>
            </c:ext>
          </c:extLst>
        </c:ser>
        <c:ser>
          <c:idx val="3"/>
          <c:order val="3"/>
          <c:tx>
            <c:strRef>
              <c:f>'Data 722 - 98'!$A$152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722 - 98'!$B$152:$H$152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D-1143-9AC6-F50F14C3EF98}"/>
            </c:ext>
          </c:extLst>
        </c:ser>
        <c:ser>
          <c:idx val="4"/>
          <c:order val="4"/>
          <c:tx>
            <c:strRef>
              <c:f>'Data 722 - 98'!$A$153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722 - 98'!$B$153:$H$153</c:f>
              <c:numCache>
                <c:formatCode>0.0%</c:formatCode>
                <c:ptCount val="7"/>
                <c:pt idx="0">
                  <c:v>6.6666666666666666E-2</c:v>
                </c:pt>
                <c:pt idx="1">
                  <c:v>0</c:v>
                </c:pt>
                <c:pt idx="2">
                  <c:v>0.25</c:v>
                </c:pt>
                <c:pt idx="3">
                  <c:v>0.23076923076923078</c:v>
                </c:pt>
                <c:pt idx="4">
                  <c:v>0.23076923076923078</c:v>
                </c:pt>
                <c:pt idx="5">
                  <c:v>0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D-1143-9AC6-F50F14C3EF98}"/>
            </c:ext>
          </c:extLst>
        </c:ser>
        <c:ser>
          <c:idx val="5"/>
          <c:order val="5"/>
          <c:tx>
            <c:strRef>
              <c:f>'Data 722 - 98'!$A$154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722 - 98'!$B$154:$H$154</c:f>
              <c:numCache>
                <c:formatCode>0.0%</c:formatCode>
                <c:ptCount val="7"/>
                <c:pt idx="0">
                  <c:v>6.6666666666666666E-2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D-1143-9AC6-F50F14C3EF98}"/>
            </c:ext>
          </c:extLst>
        </c:ser>
        <c:ser>
          <c:idx val="6"/>
          <c:order val="6"/>
          <c:tx>
            <c:strRef>
              <c:f>'Data 722 - 98'!$A$155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722 - 98'!$B$155:$H$155</c:f>
              <c:numCache>
                <c:formatCode>0.0%</c:formatCode>
                <c:ptCount val="7"/>
                <c:pt idx="0">
                  <c:v>0.4</c:v>
                </c:pt>
                <c:pt idx="1">
                  <c:v>0.38461538461538464</c:v>
                </c:pt>
                <c:pt idx="2">
                  <c:v>0</c:v>
                </c:pt>
                <c:pt idx="3">
                  <c:v>0.46153846153846156</c:v>
                </c:pt>
                <c:pt idx="4">
                  <c:v>0.46153846153846156</c:v>
                </c:pt>
                <c:pt idx="5">
                  <c:v>0.58333333333333337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D-1143-9AC6-F50F14C3EF98}"/>
            </c:ext>
          </c:extLst>
        </c:ser>
        <c:ser>
          <c:idx val="7"/>
          <c:order val="7"/>
          <c:tx>
            <c:strRef>
              <c:f>'Data 722 - 98'!$A$156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722 - 98'!$B$156:$H$156</c:f>
              <c:numCache>
                <c:formatCode>0.0%</c:formatCode>
                <c:ptCount val="7"/>
                <c:pt idx="0">
                  <c:v>0.32380952380952377</c:v>
                </c:pt>
                <c:pt idx="1">
                  <c:v>-5.1282051282051322E-2</c:v>
                </c:pt>
                <c:pt idx="2">
                  <c:v>0.3214285714285714</c:v>
                </c:pt>
                <c:pt idx="3">
                  <c:v>5.7692307692307709E-2</c:v>
                </c:pt>
                <c:pt idx="4">
                  <c:v>5.7692307692307709E-2</c:v>
                </c:pt>
                <c:pt idx="5">
                  <c:v>0.14393939393939392</c:v>
                </c:pt>
                <c:pt idx="6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FD-1143-9AC6-F50F14C3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76689"/>
        <c:axId val="392226895"/>
      </c:areaChart>
      <c:catAx>
        <c:axId val="1401576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226895"/>
        <c:crosses val="autoZero"/>
        <c:auto val="1"/>
        <c:lblAlgn val="ctr"/>
        <c:lblOffset val="100"/>
        <c:noMultiLvlLbl val="1"/>
      </c:catAx>
      <c:valAx>
        <c:axId val="39222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15766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7/22 - 7/28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722 - 98'!$A$211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722 - 98'!$B$211:$H$211</c:f>
              <c:numCache>
                <c:formatCode>0.0%</c:formatCode>
                <c:ptCount val="7"/>
                <c:pt idx="0">
                  <c:v>0.25</c:v>
                </c:pt>
                <c:pt idx="1">
                  <c:v>0.16666666666666666</c:v>
                </c:pt>
                <c:pt idx="2">
                  <c:v>0.10526315789473684</c:v>
                </c:pt>
                <c:pt idx="3">
                  <c:v>0.33333333333333331</c:v>
                </c:pt>
                <c:pt idx="4">
                  <c:v>0.22222222222222221</c:v>
                </c:pt>
                <c:pt idx="5">
                  <c:v>0.31578947368421051</c:v>
                </c:pt>
                <c:pt idx="6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3D45-B09E-328C477CAB3C}"/>
            </c:ext>
          </c:extLst>
        </c:ser>
        <c:ser>
          <c:idx val="1"/>
          <c:order val="1"/>
          <c:tx>
            <c:strRef>
              <c:f>'Data 722 - 98'!$A$212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722 - 98'!$B$212:$H$212</c:f>
              <c:numCache>
                <c:formatCode>0.0%</c:formatCode>
                <c:ptCount val="7"/>
                <c:pt idx="0">
                  <c:v>0.3</c:v>
                </c:pt>
                <c:pt idx="1">
                  <c:v>0.22222222222222221</c:v>
                </c:pt>
                <c:pt idx="2">
                  <c:v>0.15789473684210525</c:v>
                </c:pt>
                <c:pt idx="3">
                  <c:v>0.1111111111111111</c:v>
                </c:pt>
                <c:pt idx="4">
                  <c:v>0.3888888888888889</c:v>
                </c:pt>
                <c:pt idx="5">
                  <c:v>0.10526315789473684</c:v>
                </c:pt>
                <c:pt idx="6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3D45-B09E-328C477CAB3C}"/>
            </c:ext>
          </c:extLst>
        </c:ser>
        <c:ser>
          <c:idx val="2"/>
          <c:order val="2"/>
          <c:tx>
            <c:strRef>
              <c:f>'Data 722 - 98'!$A$213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722 - 98'!$B$213:$H$213</c:f>
              <c:numCache>
                <c:formatCode>0.0%</c:formatCode>
                <c:ptCount val="7"/>
                <c:pt idx="0">
                  <c:v>0.25</c:v>
                </c:pt>
                <c:pt idx="1">
                  <c:v>0.33333333333333331</c:v>
                </c:pt>
                <c:pt idx="2">
                  <c:v>5.2631578947368418E-2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0.10526315789473684</c:v>
                </c:pt>
                <c:pt idx="6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3D45-B09E-328C477CAB3C}"/>
            </c:ext>
          </c:extLst>
        </c:ser>
        <c:ser>
          <c:idx val="3"/>
          <c:order val="3"/>
          <c:tx>
            <c:strRef>
              <c:f>'Data 722 - 98'!$A$214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722 - 98'!$B$214:$H$214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3D45-B09E-328C477CAB3C}"/>
            </c:ext>
          </c:extLst>
        </c:ser>
        <c:ser>
          <c:idx val="4"/>
          <c:order val="4"/>
          <c:tx>
            <c:strRef>
              <c:f>'Data 722 - 98'!$A$215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722 - 98'!$B$215:$H$215</c:f>
              <c:numCache>
                <c:formatCode>0.0%</c:formatCode>
                <c:ptCount val="7"/>
                <c:pt idx="0">
                  <c:v>0.14285714285714285</c:v>
                </c:pt>
                <c:pt idx="1">
                  <c:v>0.21052631578947367</c:v>
                </c:pt>
                <c:pt idx="2">
                  <c:v>0.2</c:v>
                </c:pt>
                <c:pt idx="3">
                  <c:v>0.10526315789473684</c:v>
                </c:pt>
                <c:pt idx="4">
                  <c:v>0.26315789473684209</c:v>
                </c:pt>
                <c:pt idx="5">
                  <c:v>0.15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3D45-B09E-328C477CAB3C}"/>
            </c:ext>
          </c:extLst>
        </c:ser>
        <c:ser>
          <c:idx val="5"/>
          <c:order val="5"/>
          <c:tx>
            <c:strRef>
              <c:f>'Data 722 - 98'!$A$216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722 - 98'!$B$216:$H$216</c:f>
              <c:numCache>
                <c:formatCode>0.0%</c:formatCode>
                <c:ptCount val="7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E-3D45-B09E-328C477CAB3C}"/>
            </c:ext>
          </c:extLst>
        </c:ser>
        <c:ser>
          <c:idx val="6"/>
          <c:order val="6"/>
          <c:tx>
            <c:strRef>
              <c:f>'Data 722 - 98'!$A$217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722 - 98'!$B$217:$H$217</c:f>
              <c:numCache>
                <c:formatCode>0.0%</c:formatCode>
                <c:ptCount val="7"/>
                <c:pt idx="0">
                  <c:v>4.7619047619047616E-2</c:v>
                </c:pt>
                <c:pt idx="1">
                  <c:v>0.21052631578947367</c:v>
                </c:pt>
                <c:pt idx="2">
                  <c:v>0.15</c:v>
                </c:pt>
                <c:pt idx="3">
                  <c:v>0.21052631578947367</c:v>
                </c:pt>
                <c:pt idx="4">
                  <c:v>5.2631578947368418E-2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4E-3D45-B09E-328C477CAB3C}"/>
            </c:ext>
          </c:extLst>
        </c:ser>
        <c:ser>
          <c:idx val="7"/>
          <c:order val="7"/>
          <c:tx>
            <c:strRef>
              <c:f>'Data 722 - 98'!$A$218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722 - 98'!$B$218:$H$218</c:f>
              <c:numCache>
                <c:formatCode>0.0%</c:formatCode>
                <c:ptCount val="7"/>
                <c:pt idx="0">
                  <c:v>9.52380952380949E-3</c:v>
                </c:pt>
                <c:pt idx="1">
                  <c:v>-0.19590643274853781</c:v>
                </c:pt>
                <c:pt idx="2">
                  <c:v>0.23421052631578954</c:v>
                </c:pt>
                <c:pt idx="3">
                  <c:v>0.18421052631578949</c:v>
                </c:pt>
                <c:pt idx="4">
                  <c:v>-3.2163742690058283E-2</c:v>
                </c:pt>
                <c:pt idx="5">
                  <c:v>-0.1763157894736842</c:v>
                </c:pt>
                <c:pt idx="6">
                  <c:v>7.6315789473684226E-2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4E-3D45-B09E-328C477C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595860"/>
        <c:axId val="1621317397"/>
      </c:areaChart>
      <c:catAx>
        <c:axId val="112159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317397"/>
        <c:crosses val="autoZero"/>
        <c:auto val="1"/>
        <c:lblAlgn val="ctr"/>
        <c:lblOffset val="100"/>
        <c:noMultiLvlLbl val="1"/>
      </c:catAx>
      <c:valAx>
        <c:axId val="1621317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5958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7/29 - 8/4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722 - 98'!$A$180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722 - 98'!$B$180:$H$180</c:f>
              <c:numCache>
                <c:formatCode>0.0%</c:formatCode>
                <c:ptCount val="7"/>
                <c:pt idx="0">
                  <c:v>0.13333333333333333</c:v>
                </c:pt>
                <c:pt idx="1">
                  <c:v>0.21052631578947367</c:v>
                </c:pt>
                <c:pt idx="2">
                  <c:v>0.2</c:v>
                </c:pt>
                <c:pt idx="3">
                  <c:v>0.42105263157894735</c:v>
                </c:pt>
                <c:pt idx="4">
                  <c:v>0.31578947368421051</c:v>
                </c:pt>
                <c:pt idx="5">
                  <c:v>0.3888888888888889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C545-9206-3EF49139DA7B}"/>
            </c:ext>
          </c:extLst>
        </c:ser>
        <c:ser>
          <c:idx val="1"/>
          <c:order val="1"/>
          <c:tx>
            <c:strRef>
              <c:f>'Data 722 - 98'!$A$181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722 - 98'!$B$181:$H$181</c:f>
              <c:numCache>
                <c:formatCode>0.0%</c:formatCode>
                <c:ptCount val="7"/>
                <c:pt idx="0">
                  <c:v>0.13333333333333333</c:v>
                </c:pt>
                <c:pt idx="1">
                  <c:v>5.2631578947368418E-2</c:v>
                </c:pt>
                <c:pt idx="2">
                  <c:v>0.2</c:v>
                </c:pt>
                <c:pt idx="3">
                  <c:v>0.10526315789473684</c:v>
                </c:pt>
                <c:pt idx="4">
                  <c:v>0.21052631578947367</c:v>
                </c:pt>
                <c:pt idx="5">
                  <c:v>5.5555555555555552E-2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E-C545-9206-3EF49139DA7B}"/>
            </c:ext>
          </c:extLst>
        </c:ser>
        <c:ser>
          <c:idx val="2"/>
          <c:order val="2"/>
          <c:tx>
            <c:strRef>
              <c:f>'Data 722 - 98'!$A$182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722 - 98'!$B$182:$H$182</c:f>
              <c:numCache>
                <c:formatCode>0.0%</c:formatCode>
                <c:ptCount val="7"/>
                <c:pt idx="0">
                  <c:v>0.2</c:v>
                </c:pt>
                <c:pt idx="1">
                  <c:v>0.10526315789473684</c:v>
                </c:pt>
                <c:pt idx="2">
                  <c:v>0.15</c:v>
                </c:pt>
                <c:pt idx="3">
                  <c:v>0.21052631578947367</c:v>
                </c:pt>
                <c:pt idx="4">
                  <c:v>5.2631578947368418E-2</c:v>
                </c:pt>
                <c:pt idx="5">
                  <c:v>5.5555555555555552E-2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E-C545-9206-3EF49139DA7B}"/>
            </c:ext>
          </c:extLst>
        </c:ser>
        <c:ser>
          <c:idx val="3"/>
          <c:order val="3"/>
          <c:tx>
            <c:strRef>
              <c:f>'Data 722 - 98'!$A$183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722 - 98'!$B$183:$H$183</c:f>
              <c:numCache>
                <c:formatCode>0.0%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4.7619047619047616E-2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E-C545-9206-3EF49139DA7B}"/>
            </c:ext>
          </c:extLst>
        </c:ser>
        <c:ser>
          <c:idx val="4"/>
          <c:order val="4"/>
          <c:tx>
            <c:strRef>
              <c:f>'Data 722 - 98'!$A$184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722 - 98'!$B$184:$H$184</c:f>
              <c:numCache>
                <c:formatCode>0.0%</c:formatCode>
                <c:ptCount val="7"/>
                <c:pt idx="0">
                  <c:v>0.125</c:v>
                </c:pt>
                <c:pt idx="1">
                  <c:v>0.15</c:v>
                </c:pt>
                <c:pt idx="2">
                  <c:v>0.14285714285714285</c:v>
                </c:pt>
                <c:pt idx="3">
                  <c:v>0.1</c:v>
                </c:pt>
                <c:pt idx="4">
                  <c:v>0.25</c:v>
                </c:pt>
                <c:pt idx="5">
                  <c:v>0.15789473684210525</c:v>
                </c:pt>
                <c:pt idx="6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E-C545-9206-3EF49139DA7B}"/>
            </c:ext>
          </c:extLst>
        </c:ser>
        <c:ser>
          <c:idx val="5"/>
          <c:order val="5"/>
          <c:tx>
            <c:strRef>
              <c:f>'Data 722 - 98'!$A$185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722 - 98'!$B$185:$H$185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5E-C545-9206-3EF49139DA7B}"/>
            </c:ext>
          </c:extLst>
        </c:ser>
        <c:ser>
          <c:idx val="6"/>
          <c:order val="6"/>
          <c:tx>
            <c:strRef>
              <c:f>'Data 722 - 98'!$A$186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722 - 98'!$B$186:$H$186</c:f>
              <c:numCache>
                <c:formatCode>0.0%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0.3</c:v>
                </c:pt>
                <c:pt idx="4">
                  <c:v>0.25</c:v>
                </c:pt>
                <c:pt idx="5">
                  <c:v>0.15789473684210525</c:v>
                </c:pt>
                <c:pt idx="6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5E-C545-9206-3EF49139DA7B}"/>
            </c:ext>
          </c:extLst>
        </c:ser>
        <c:ser>
          <c:idx val="7"/>
          <c:order val="7"/>
          <c:tx>
            <c:strRef>
              <c:f>'Data 722 - 98'!$A$187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722 - 98'!$B$187:$H$187</c:f>
              <c:numCache>
                <c:formatCode>0.0%</c:formatCode>
                <c:ptCount val="7"/>
                <c:pt idx="0">
                  <c:v>0.15833333333333333</c:v>
                </c:pt>
                <c:pt idx="1">
                  <c:v>0.18157894736842106</c:v>
                </c:pt>
                <c:pt idx="2">
                  <c:v>-7.3809523809523769E-2</c:v>
                </c:pt>
                <c:pt idx="3">
                  <c:v>-0.28684210526315779</c:v>
                </c:pt>
                <c:pt idx="4">
                  <c:v>-0.17894736842105274</c:v>
                </c:pt>
                <c:pt idx="5">
                  <c:v>0.18421052631578938</c:v>
                </c:pt>
                <c:pt idx="6">
                  <c:v>0.12865497076023391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5E-C545-9206-3EF49139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709"/>
        <c:axId val="2143757735"/>
      </c:areaChart>
      <c:catAx>
        <c:axId val="205623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757735"/>
        <c:crosses val="autoZero"/>
        <c:auto val="1"/>
        <c:lblAlgn val="ctr"/>
        <c:lblOffset val="100"/>
        <c:noMultiLvlLbl val="1"/>
      </c:catAx>
      <c:valAx>
        <c:axId val="2143757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237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7/22 - 7/28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722 - 98'!$A$211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722 - 98'!$B$211:$H$211</c:f>
              <c:numCache>
                <c:formatCode>0.0%</c:formatCode>
                <c:ptCount val="7"/>
                <c:pt idx="0">
                  <c:v>0.25</c:v>
                </c:pt>
                <c:pt idx="1">
                  <c:v>0.16666666666666666</c:v>
                </c:pt>
                <c:pt idx="2">
                  <c:v>0.10526315789473684</c:v>
                </c:pt>
                <c:pt idx="3">
                  <c:v>0.33333333333333331</c:v>
                </c:pt>
                <c:pt idx="4">
                  <c:v>0.22222222222222221</c:v>
                </c:pt>
                <c:pt idx="5">
                  <c:v>0.31578947368421051</c:v>
                </c:pt>
                <c:pt idx="6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4747-B214-80C175D16D9B}"/>
            </c:ext>
          </c:extLst>
        </c:ser>
        <c:ser>
          <c:idx val="1"/>
          <c:order val="1"/>
          <c:tx>
            <c:strRef>
              <c:f>'Data 722 - 98'!$A$212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722 - 98'!$B$212:$H$212</c:f>
              <c:numCache>
                <c:formatCode>0.0%</c:formatCode>
                <c:ptCount val="7"/>
                <c:pt idx="0">
                  <c:v>0.3</c:v>
                </c:pt>
                <c:pt idx="1">
                  <c:v>0.22222222222222221</c:v>
                </c:pt>
                <c:pt idx="2">
                  <c:v>0.15789473684210525</c:v>
                </c:pt>
                <c:pt idx="3">
                  <c:v>0.1111111111111111</c:v>
                </c:pt>
                <c:pt idx="4">
                  <c:v>0.3888888888888889</c:v>
                </c:pt>
                <c:pt idx="5">
                  <c:v>0.10526315789473684</c:v>
                </c:pt>
                <c:pt idx="6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2-4747-B214-80C175D16D9B}"/>
            </c:ext>
          </c:extLst>
        </c:ser>
        <c:ser>
          <c:idx val="2"/>
          <c:order val="2"/>
          <c:tx>
            <c:strRef>
              <c:f>'Data 722 - 98'!$A$213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722 - 98'!$B$213:$H$213</c:f>
              <c:numCache>
                <c:formatCode>0.0%</c:formatCode>
                <c:ptCount val="7"/>
                <c:pt idx="0">
                  <c:v>0.25</c:v>
                </c:pt>
                <c:pt idx="1">
                  <c:v>0.33333333333333331</c:v>
                </c:pt>
                <c:pt idx="2">
                  <c:v>5.2631578947368418E-2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0.10526315789473684</c:v>
                </c:pt>
                <c:pt idx="6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2-4747-B214-80C175D16D9B}"/>
            </c:ext>
          </c:extLst>
        </c:ser>
        <c:ser>
          <c:idx val="3"/>
          <c:order val="3"/>
          <c:tx>
            <c:strRef>
              <c:f>'Data 722 - 98'!$A$214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722 - 98'!$B$214:$H$214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2-4747-B214-80C175D16D9B}"/>
            </c:ext>
          </c:extLst>
        </c:ser>
        <c:ser>
          <c:idx val="4"/>
          <c:order val="4"/>
          <c:tx>
            <c:strRef>
              <c:f>'Data 722 - 98'!$A$215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722 - 98'!$B$215:$H$215</c:f>
              <c:numCache>
                <c:formatCode>0.0%</c:formatCode>
                <c:ptCount val="7"/>
                <c:pt idx="0">
                  <c:v>0.14285714285714285</c:v>
                </c:pt>
                <c:pt idx="1">
                  <c:v>0.21052631578947367</c:v>
                </c:pt>
                <c:pt idx="2">
                  <c:v>0.2</c:v>
                </c:pt>
                <c:pt idx="3">
                  <c:v>0.10526315789473684</c:v>
                </c:pt>
                <c:pt idx="4">
                  <c:v>0.26315789473684209</c:v>
                </c:pt>
                <c:pt idx="5">
                  <c:v>0.15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2-4747-B214-80C175D16D9B}"/>
            </c:ext>
          </c:extLst>
        </c:ser>
        <c:ser>
          <c:idx val="5"/>
          <c:order val="5"/>
          <c:tx>
            <c:strRef>
              <c:f>'Data 722 - 98'!$A$216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722 - 98'!$B$216:$H$216</c:f>
              <c:numCache>
                <c:formatCode>0.0%</c:formatCode>
                <c:ptCount val="7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2-4747-B214-80C175D16D9B}"/>
            </c:ext>
          </c:extLst>
        </c:ser>
        <c:ser>
          <c:idx val="6"/>
          <c:order val="6"/>
          <c:tx>
            <c:strRef>
              <c:f>'Data 722 - 98'!$A$217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722 - 98'!$B$217:$H$217</c:f>
              <c:numCache>
                <c:formatCode>0.0%</c:formatCode>
                <c:ptCount val="7"/>
                <c:pt idx="0">
                  <c:v>4.7619047619047616E-2</c:v>
                </c:pt>
                <c:pt idx="1">
                  <c:v>0.21052631578947367</c:v>
                </c:pt>
                <c:pt idx="2">
                  <c:v>0.15</c:v>
                </c:pt>
                <c:pt idx="3">
                  <c:v>0.21052631578947367</c:v>
                </c:pt>
                <c:pt idx="4">
                  <c:v>5.2631578947368418E-2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2-4747-B214-80C175D16D9B}"/>
            </c:ext>
          </c:extLst>
        </c:ser>
        <c:ser>
          <c:idx val="7"/>
          <c:order val="7"/>
          <c:tx>
            <c:strRef>
              <c:f>'Data 722 - 98'!$A$218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722 - 98'!$B$210:$H$210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722 - 98'!$B$218:$H$218</c:f>
              <c:numCache>
                <c:formatCode>0.0%</c:formatCode>
                <c:ptCount val="7"/>
                <c:pt idx="0">
                  <c:v>9.52380952380949E-3</c:v>
                </c:pt>
                <c:pt idx="1">
                  <c:v>-0.19590643274853781</c:v>
                </c:pt>
                <c:pt idx="2">
                  <c:v>0.23421052631578954</c:v>
                </c:pt>
                <c:pt idx="3">
                  <c:v>0.18421052631578949</c:v>
                </c:pt>
                <c:pt idx="4">
                  <c:v>-3.2163742690058283E-2</c:v>
                </c:pt>
                <c:pt idx="5">
                  <c:v>-0.1763157894736842</c:v>
                </c:pt>
                <c:pt idx="6">
                  <c:v>7.6315789473684226E-2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2-4747-B214-80C175D1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06003"/>
        <c:axId val="1472497716"/>
      </c:areaChart>
      <c:catAx>
        <c:axId val="102880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2497716"/>
        <c:crosses val="autoZero"/>
        <c:auto val="1"/>
        <c:lblAlgn val="ctr"/>
        <c:lblOffset val="100"/>
        <c:noMultiLvlLbl val="1"/>
      </c:catAx>
      <c:valAx>
        <c:axId val="147249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806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7/29 - 8/4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722 - 98'!$A$180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722 - 98'!$B$180:$H$180</c:f>
              <c:numCache>
                <c:formatCode>0.0%</c:formatCode>
                <c:ptCount val="7"/>
                <c:pt idx="0">
                  <c:v>0.13333333333333333</c:v>
                </c:pt>
                <c:pt idx="1">
                  <c:v>0.21052631578947367</c:v>
                </c:pt>
                <c:pt idx="2">
                  <c:v>0.2</c:v>
                </c:pt>
                <c:pt idx="3">
                  <c:v>0.42105263157894735</c:v>
                </c:pt>
                <c:pt idx="4">
                  <c:v>0.31578947368421051</c:v>
                </c:pt>
                <c:pt idx="5">
                  <c:v>0.3888888888888889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8C40-8420-DFEBCAAFE10F}"/>
            </c:ext>
          </c:extLst>
        </c:ser>
        <c:ser>
          <c:idx val="1"/>
          <c:order val="1"/>
          <c:tx>
            <c:strRef>
              <c:f>'Data 722 - 98'!$A$181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722 - 98'!$B$181:$H$181</c:f>
              <c:numCache>
                <c:formatCode>0.0%</c:formatCode>
                <c:ptCount val="7"/>
                <c:pt idx="0">
                  <c:v>0.13333333333333333</c:v>
                </c:pt>
                <c:pt idx="1">
                  <c:v>5.2631578947368418E-2</c:v>
                </c:pt>
                <c:pt idx="2">
                  <c:v>0.2</c:v>
                </c:pt>
                <c:pt idx="3">
                  <c:v>0.10526315789473684</c:v>
                </c:pt>
                <c:pt idx="4">
                  <c:v>0.21052631578947367</c:v>
                </c:pt>
                <c:pt idx="5">
                  <c:v>5.5555555555555552E-2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8C40-8420-DFEBCAAFE10F}"/>
            </c:ext>
          </c:extLst>
        </c:ser>
        <c:ser>
          <c:idx val="2"/>
          <c:order val="2"/>
          <c:tx>
            <c:strRef>
              <c:f>'Data 722 - 98'!$A$182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722 - 98'!$B$182:$H$182</c:f>
              <c:numCache>
                <c:formatCode>0.0%</c:formatCode>
                <c:ptCount val="7"/>
                <c:pt idx="0">
                  <c:v>0.2</c:v>
                </c:pt>
                <c:pt idx="1">
                  <c:v>0.10526315789473684</c:v>
                </c:pt>
                <c:pt idx="2">
                  <c:v>0.15</c:v>
                </c:pt>
                <c:pt idx="3">
                  <c:v>0.21052631578947367</c:v>
                </c:pt>
                <c:pt idx="4">
                  <c:v>5.2631578947368418E-2</c:v>
                </c:pt>
                <c:pt idx="5">
                  <c:v>5.5555555555555552E-2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0-8C40-8420-DFEBCAAFE10F}"/>
            </c:ext>
          </c:extLst>
        </c:ser>
        <c:ser>
          <c:idx val="3"/>
          <c:order val="3"/>
          <c:tx>
            <c:strRef>
              <c:f>'Data 722 - 98'!$A$183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722 - 98'!$B$183:$H$183</c:f>
              <c:numCache>
                <c:formatCode>0.0%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4.7619047619047616E-2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0-8C40-8420-DFEBCAAFE10F}"/>
            </c:ext>
          </c:extLst>
        </c:ser>
        <c:ser>
          <c:idx val="4"/>
          <c:order val="4"/>
          <c:tx>
            <c:strRef>
              <c:f>'Data 722 - 98'!$A$184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722 - 98'!$B$184:$H$184</c:f>
              <c:numCache>
                <c:formatCode>0.0%</c:formatCode>
                <c:ptCount val="7"/>
                <c:pt idx="0">
                  <c:v>0.125</c:v>
                </c:pt>
                <c:pt idx="1">
                  <c:v>0.15</c:v>
                </c:pt>
                <c:pt idx="2">
                  <c:v>0.14285714285714285</c:v>
                </c:pt>
                <c:pt idx="3">
                  <c:v>0.1</c:v>
                </c:pt>
                <c:pt idx="4">
                  <c:v>0.25</c:v>
                </c:pt>
                <c:pt idx="5">
                  <c:v>0.15789473684210525</c:v>
                </c:pt>
                <c:pt idx="6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0-8C40-8420-DFEBCAAFE10F}"/>
            </c:ext>
          </c:extLst>
        </c:ser>
        <c:ser>
          <c:idx val="5"/>
          <c:order val="5"/>
          <c:tx>
            <c:strRef>
              <c:f>'Data 722 - 98'!$A$185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722 - 98'!$B$185:$H$185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0-8C40-8420-DFEBCAAFE10F}"/>
            </c:ext>
          </c:extLst>
        </c:ser>
        <c:ser>
          <c:idx val="6"/>
          <c:order val="6"/>
          <c:tx>
            <c:strRef>
              <c:f>'Data 722 - 98'!$A$186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722 - 98'!$B$186:$H$186</c:f>
              <c:numCache>
                <c:formatCode>0.0%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0.3</c:v>
                </c:pt>
                <c:pt idx="4">
                  <c:v>0.25</c:v>
                </c:pt>
                <c:pt idx="5">
                  <c:v>0.15789473684210525</c:v>
                </c:pt>
                <c:pt idx="6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0-8C40-8420-DFEBCAAFE10F}"/>
            </c:ext>
          </c:extLst>
        </c:ser>
        <c:ser>
          <c:idx val="7"/>
          <c:order val="7"/>
          <c:tx>
            <c:strRef>
              <c:f>'Data 722 - 98'!$A$187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722 - 98'!$B$179:$H$179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722 - 98'!$B$187:$H$187</c:f>
              <c:numCache>
                <c:formatCode>0.0%</c:formatCode>
                <c:ptCount val="7"/>
                <c:pt idx="0">
                  <c:v>0.15833333333333333</c:v>
                </c:pt>
                <c:pt idx="1">
                  <c:v>0.18157894736842106</c:v>
                </c:pt>
                <c:pt idx="2">
                  <c:v>-7.3809523809523769E-2</c:v>
                </c:pt>
                <c:pt idx="3">
                  <c:v>-0.28684210526315779</c:v>
                </c:pt>
                <c:pt idx="4">
                  <c:v>-0.17894736842105274</c:v>
                </c:pt>
                <c:pt idx="5">
                  <c:v>0.18421052631578938</c:v>
                </c:pt>
                <c:pt idx="6">
                  <c:v>0.12865497076023391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0-8C40-8420-DFEBCAAF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26911"/>
        <c:axId val="735668185"/>
      </c:areaChart>
      <c:catAx>
        <c:axId val="41762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TỔNG KẾT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5668185"/>
        <c:crosses val="autoZero"/>
        <c:auto val="1"/>
        <c:lblAlgn val="ctr"/>
        <c:lblOffset val="100"/>
        <c:noMultiLvlLbl val="1"/>
      </c:catAx>
      <c:valAx>
        <c:axId val="735668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6269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8/5 - 8/11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722 - 98'!$A$149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722 - 98'!$B$149:$H$149</c:f>
              <c:numCache>
                <c:formatCode>0.0%</c:formatCode>
                <c:ptCount val="7"/>
                <c:pt idx="0">
                  <c:v>0.14285714285714285</c:v>
                </c:pt>
                <c:pt idx="1">
                  <c:v>0.33333333333333331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0.18181818181818182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E049-AC8B-644483414A38}"/>
            </c:ext>
          </c:extLst>
        </c:ser>
        <c:ser>
          <c:idx val="1"/>
          <c:order val="1"/>
          <c:tx>
            <c:strRef>
              <c:f>'Data 722 - 98'!$A$150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722 - 98'!$B$150:$H$150</c:f>
              <c:numCache>
                <c:formatCode>0.0%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6-E049-AC8B-644483414A38}"/>
            </c:ext>
          </c:extLst>
        </c:ser>
        <c:ser>
          <c:idx val="2"/>
          <c:order val="2"/>
          <c:tx>
            <c:strRef>
              <c:f>'Data 722 - 98'!$A$151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722 - 98'!$B$151:$H$151</c:f>
              <c:numCache>
                <c:formatCode>0.0%</c:formatCode>
                <c:ptCount val="7"/>
                <c:pt idx="0">
                  <c:v>0</c:v>
                </c:pt>
                <c:pt idx="1">
                  <c:v>8.3333333333333329E-2</c:v>
                </c:pt>
                <c:pt idx="2">
                  <c:v>0.2857142857142857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9.0909090909090912E-2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6-E049-AC8B-644483414A38}"/>
            </c:ext>
          </c:extLst>
        </c:ser>
        <c:ser>
          <c:idx val="3"/>
          <c:order val="3"/>
          <c:tx>
            <c:strRef>
              <c:f>'Data 722 - 98'!$A$152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722 - 98'!$B$152:$H$152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6-E049-AC8B-644483414A38}"/>
            </c:ext>
          </c:extLst>
        </c:ser>
        <c:ser>
          <c:idx val="4"/>
          <c:order val="4"/>
          <c:tx>
            <c:strRef>
              <c:f>'Data 722 - 98'!$A$153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722 - 98'!$B$153:$H$153</c:f>
              <c:numCache>
                <c:formatCode>0.0%</c:formatCode>
                <c:ptCount val="7"/>
                <c:pt idx="0">
                  <c:v>6.6666666666666666E-2</c:v>
                </c:pt>
                <c:pt idx="1">
                  <c:v>0</c:v>
                </c:pt>
                <c:pt idx="2">
                  <c:v>0.25</c:v>
                </c:pt>
                <c:pt idx="3">
                  <c:v>0.23076923076923078</c:v>
                </c:pt>
                <c:pt idx="4">
                  <c:v>0.23076923076923078</c:v>
                </c:pt>
                <c:pt idx="5">
                  <c:v>0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6-E049-AC8B-644483414A38}"/>
            </c:ext>
          </c:extLst>
        </c:ser>
        <c:ser>
          <c:idx val="5"/>
          <c:order val="5"/>
          <c:tx>
            <c:strRef>
              <c:f>'Data 722 - 98'!$A$154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722 - 98'!$B$154:$H$154</c:f>
              <c:numCache>
                <c:formatCode>0.0%</c:formatCode>
                <c:ptCount val="7"/>
                <c:pt idx="0">
                  <c:v>6.6666666666666666E-2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26-E049-AC8B-644483414A38}"/>
            </c:ext>
          </c:extLst>
        </c:ser>
        <c:ser>
          <c:idx val="6"/>
          <c:order val="6"/>
          <c:tx>
            <c:strRef>
              <c:f>'Data 722 - 98'!$A$155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722 - 98'!$B$155:$H$155</c:f>
              <c:numCache>
                <c:formatCode>0.0%</c:formatCode>
                <c:ptCount val="7"/>
                <c:pt idx="0">
                  <c:v>0.4</c:v>
                </c:pt>
                <c:pt idx="1">
                  <c:v>0.38461538461538464</c:v>
                </c:pt>
                <c:pt idx="2">
                  <c:v>0</c:v>
                </c:pt>
                <c:pt idx="3">
                  <c:v>0.46153846153846156</c:v>
                </c:pt>
                <c:pt idx="4">
                  <c:v>0.46153846153846156</c:v>
                </c:pt>
                <c:pt idx="5">
                  <c:v>0.58333333333333337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6-E049-AC8B-644483414A38}"/>
            </c:ext>
          </c:extLst>
        </c:ser>
        <c:ser>
          <c:idx val="7"/>
          <c:order val="7"/>
          <c:tx>
            <c:strRef>
              <c:f>'Data 722 - 98'!$A$156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722 - 98'!$B$148:$H$148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722 - 98'!$B$156:$H$156</c:f>
              <c:numCache>
                <c:formatCode>0.0%</c:formatCode>
                <c:ptCount val="7"/>
                <c:pt idx="0">
                  <c:v>0.32380952380952377</c:v>
                </c:pt>
                <c:pt idx="1">
                  <c:v>-5.1282051282051322E-2</c:v>
                </c:pt>
                <c:pt idx="2">
                  <c:v>0.3214285714285714</c:v>
                </c:pt>
                <c:pt idx="3">
                  <c:v>5.7692307692307709E-2</c:v>
                </c:pt>
                <c:pt idx="4">
                  <c:v>5.7692307692307709E-2</c:v>
                </c:pt>
                <c:pt idx="5">
                  <c:v>0.14393939393939392</c:v>
                </c:pt>
                <c:pt idx="6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26-E049-AC8B-64448341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49571"/>
        <c:axId val="1691169614"/>
      </c:areaChart>
      <c:catAx>
        <c:axId val="37304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1169614"/>
        <c:crosses val="autoZero"/>
        <c:auto val="1"/>
        <c:lblAlgn val="ctr"/>
        <c:lblOffset val="100"/>
        <c:noMultiLvlLbl val="1"/>
      </c:catAx>
      <c:valAx>
        <c:axId val="169116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30495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 8/26 - 9/1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'Data 722 - 98'!$A$56</c:f>
              <c:strCache>
                <c:ptCount val="1"/>
                <c:pt idx="0">
                  <c:v>Eat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722 - 98'!$B$56:$H$56</c:f>
              <c:numCache>
                <c:formatCode>0.0%</c:formatCode>
                <c:ptCount val="7"/>
                <c:pt idx="0">
                  <c:v>0.27272727272727271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0.25</c:v>
                </c:pt>
                <c:pt idx="4">
                  <c:v>0</c:v>
                </c:pt>
                <c:pt idx="5">
                  <c:v>0.1111111111111111</c:v>
                </c:pt>
                <c:pt idx="6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F240-90D6-FB08AC12F700}"/>
            </c:ext>
          </c:extLst>
        </c:ser>
        <c:ser>
          <c:idx val="1"/>
          <c:order val="1"/>
          <c:tx>
            <c:strRef>
              <c:f>'Data 722 - 98'!$A$57</c:f>
              <c:strCache>
                <c:ptCount val="1"/>
                <c:pt idx="0">
                  <c:v>Learn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722 - 98'!$B$57:$H$57</c:f>
              <c:numCache>
                <c:formatCode>0.0%</c:formatCode>
                <c:ptCount val="7"/>
                <c:pt idx="0">
                  <c:v>0.18181818181818182</c:v>
                </c:pt>
                <c:pt idx="1">
                  <c:v>0.21428571428571427</c:v>
                </c:pt>
                <c:pt idx="2">
                  <c:v>0</c:v>
                </c:pt>
                <c:pt idx="3">
                  <c:v>0.41666666666666669</c:v>
                </c:pt>
                <c:pt idx="4">
                  <c:v>0</c:v>
                </c:pt>
                <c:pt idx="5">
                  <c:v>0.1111111111111111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F240-90D6-FB08AC12F700}"/>
            </c:ext>
          </c:extLst>
        </c:ser>
        <c:ser>
          <c:idx val="2"/>
          <c:order val="2"/>
          <c:tx>
            <c:strRef>
              <c:f>'Data 722 - 98'!$A$58</c:f>
              <c:strCache>
                <c:ptCount val="1"/>
                <c:pt idx="0">
                  <c:v>Sleep (from 5 A.M. to 23P.M.)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722 - 98'!$B$58:$H$58</c:f>
              <c:numCache>
                <c:formatCode>0.0%</c:formatCode>
                <c:ptCount val="7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0.22222222222222221</c:v>
                </c:pt>
                <c:pt idx="6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F240-90D6-FB08AC12F700}"/>
            </c:ext>
          </c:extLst>
        </c:ser>
        <c:ser>
          <c:idx val="3"/>
          <c:order val="3"/>
          <c:tx>
            <c:strRef>
              <c:f>'Data 722 - 98'!$A$59</c:f>
              <c:strCache>
                <c:ptCount val="1"/>
                <c:pt idx="0">
                  <c:v>_x0008_Gym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722 - 98'!$B$59:$H$59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A-F240-90D6-FB08AC12F700}"/>
            </c:ext>
          </c:extLst>
        </c:ser>
        <c:ser>
          <c:idx val="4"/>
          <c:order val="4"/>
          <c:tx>
            <c:strRef>
              <c:f>'Data 722 - 98'!$A$60</c:f>
              <c:strCache>
                <c:ptCount val="1"/>
                <c:pt idx="0">
                  <c:v>Tutor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722 - 98'!$B$60:$H$60</c:f>
              <c:numCache>
                <c:formatCode>0.0%</c:formatCode>
                <c:ptCount val="7"/>
                <c:pt idx="0">
                  <c:v>8.3333333333333329E-2</c:v>
                </c:pt>
                <c:pt idx="1">
                  <c:v>0.13333333333333333</c:v>
                </c:pt>
                <c:pt idx="2">
                  <c:v>0</c:v>
                </c:pt>
                <c:pt idx="3">
                  <c:v>0.15384615384615385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A-F240-90D6-FB08AC12F700}"/>
            </c:ext>
          </c:extLst>
        </c:ser>
        <c:ser>
          <c:idx val="5"/>
          <c:order val="5"/>
          <c:tx>
            <c:strRef>
              <c:f>'Data 722 - 98'!$A$61</c:f>
              <c:strCache>
                <c:ptCount val="1"/>
                <c:pt idx="0">
                  <c:v>Shower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722 - 98'!$B$61:$H$61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A-F240-90D6-FB08AC12F700}"/>
            </c:ext>
          </c:extLst>
        </c:ser>
        <c:ser>
          <c:idx val="6"/>
          <c:order val="6"/>
          <c:tx>
            <c:strRef>
              <c:f>'Data 722 - 98'!$A$62</c:f>
              <c:strCache>
                <c:ptCount val="1"/>
                <c:pt idx="0">
                  <c:v>Self-project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722 - 98'!$B$62:$H$62</c:f>
              <c:numCache>
                <c:formatCode>0.0%</c:formatCode>
                <c:ptCount val="7"/>
                <c:pt idx="0">
                  <c:v>8.3333333333333329E-2</c:v>
                </c:pt>
                <c:pt idx="1">
                  <c:v>0.13333333333333333</c:v>
                </c:pt>
                <c:pt idx="2">
                  <c:v>0.25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A-F240-90D6-FB08AC12F700}"/>
            </c:ext>
          </c:extLst>
        </c:ser>
        <c:ser>
          <c:idx val="7"/>
          <c:order val="7"/>
          <c:tx>
            <c:strRef>
              <c:f>'Data 722 - 98'!$A$63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'Data 722 - 98'!$B$55:$H$55</c:f>
              <c:strCache>
                <c:ptCount val="7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Mon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</c:strCache>
            </c:strRef>
          </c:cat>
          <c:val>
            <c:numRef>
              <c:f>'Data 722 - 98'!$B$63:$H$63</c:f>
              <c:numCache>
                <c:formatCode>0.0%</c:formatCode>
                <c:ptCount val="7"/>
                <c:pt idx="0">
                  <c:v>0.37878787878787878</c:v>
                </c:pt>
                <c:pt idx="1">
                  <c:v>0.3047619047619049</c:v>
                </c:pt>
                <c:pt idx="2">
                  <c:v>0.4642857142857143</c:v>
                </c:pt>
                <c:pt idx="3">
                  <c:v>2.564102564102555E-2</c:v>
                </c:pt>
                <c:pt idx="4" formatCode="General">
                  <c:v>0</c:v>
                </c:pt>
                <c:pt idx="5">
                  <c:v>0.55555555555555558</c:v>
                </c:pt>
                <c:pt idx="6">
                  <c:v>-0.1964285714285714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7A-F240-90D6-FB08AC12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72354"/>
        <c:axId val="1636695807"/>
      </c:areaChart>
      <c:catAx>
        <c:axId val="1222172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695807"/>
        <c:crosses val="autoZero"/>
        <c:auto val="1"/>
        <c:lblAlgn val="ctr"/>
        <c:lblOffset val="100"/>
        <c:noMultiLvlLbl val="1"/>
      </c:catAx>
      <c:valAx>
        <c:axId val="1636695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1723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3981450" cy="2457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149225</xdr:rowOff>
    </xdr:from>
    <xdr:ext cx="4010025" cy="24574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168275</xdr:colOff>
      <xdr:row>13</xdr:row>
      <xdr:rowOff>76200</xdr:rowOff>
    </xdr:from>
    <xdr:ext cx="4143375" cy="2562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180975</xdr:colOff>
      <xdr:row>0</xdr:row>
      <xdr:rowOff>0</xdr:rowOff>
    </xdr:from>
    <xdr:ext cx="4067175" cy="25241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192</xdr:row>
      <xdr:rowOff>200025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282575</xdr:colOff>
      <xdr:row>161</xdr:row>
      <xdr:rowOff>34925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60325</xdr:colOff>
      <xdr:row>129</xdr:row>
      <xdr:rowOff>133350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247650</xdr:colOff>
      <xdr:row>36</xdr:row>
      <xdr:rowOff>95250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25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 dataDxfId="1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Data 722 - 9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20:H249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0"/>
  </tableColumns>
  <tableStyleInfo name="Data 722 - 98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zoomScale="192" workbookViewId="0"/>
  </sheetViews>
  <sheetFormatPr baseColWidth="10" defaultColWidth="12.6640625" defaultRowHeight="15.75" customHeight="1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4" sqref="K24"/>
    </sheetView>
  </sheetViews>
  <sheetFormatPr baseColWidth="10" defaultColWidth="12.6640625" defaultRowHeight="15.75" customHeight="1" x14ac:dyDescent="0.15"/>
  <cols>
    <col min="2" max="2" width="18.1640625" customWidth="1"/>
    <col min="3" max="3" width="15.1640625" customWidth="1"/>
    <col min="4" max="4" width="20.5" customWidth="1"/>
    <col min="5" max="5" width="18.5" customWidth="1"/>
    <col min="6" max="6" width="17.1640625" customWidth="1"/>
    <col min="7" max="7" width="17.6640625" customWidth="1"/>
    <col min="8" max="8" width="16.6640625" style="55" customWidth="1"/>
    <col min="9" max="9" width="3.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2" t="s">
        <v>6</v>
      </c>
      <c r="I1" s="3"/>
      <c r="J1" s="4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5"/>
      <c r="B2" s="6">
        <v>45331</v>
      </c>
      <c r="C2" s="6">
        <v>45360</v>
      </c>
      <c r="D2" s="6">
        <v>45391</v>
      </c>
      <c r="E2" s="6">
        <v>45421</v>
      </c>
      <c r="F2" s="6">
        <v>45452</v>
      </c>
      <c r="G2" s="6">
        <v>45482</v>
      </c>
      <c r="H2" s="53">
        <v>45513</v>
      </c>
      <c r="I2" s="7"/>
      <c r="J2" s="50" t="s">
        <v>394</v>
      </c>
      <c r="K2" s="9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5">
        <v>0.20833333333333334</v>
      </c>
      <c r="B3" s="10"/>
      <c r="D3" s="6"/>
      <c r="E3" s="10"/>
      <c r="F3" s="6"/>
      <c r="G3" s="6"/>
      <c r="H3" s="54" t="s">
        <v>8</v>
      </c>
      <c r="I3" s="7"/>
      <c r="J3" s="9"/>
      <c r="K3" s="9"/>
      <c r="L3" s="9"/>
      <c r="M3" s="9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11">
        <v>0.25</v>
      </c>
      <c r="B4" s="9" t="s">
        <v>9</v>
      </c>
      <c r="D4" s="9" t="s">
        <v>10</v>
      </c>
      <c r="E4" s="9"/>
      <c r="F4" s="6"/>
      <c r="G4" s="9"/>
      <c r="H4" s="54"/>
      <c r="I4" s="7"/>
      <c r="J4" s="65" t="s">
        <v>396</v>
      </c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5">
        <v>0.29166666666666669</v>
      </c>
      <c r="D5" s="9" t="s">
        <v>10</v>
      </c>
      <c r="E5" s="9"/>
      <c r="F5" s="6"/>
      <c r="G5" s="9"/>
      <c r="H5" s="54"/>
      <c r="I5" s="7"/>
      <c r="J5" s="9"/>
      <c r="K5" s="9"/>
      <c r="L5" s="9"/>
      <c r="M5" s="9"/>
      <c r="N5" s="9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1">
        <v>0.33333333333333331</v>
      </c>
      <c r="B6" s="9" t="s">
        <v>11</v>
      </c>
      <c r="C6" s="10"/>
      <c r="D6" s="9"/>
      <c r="E6" s="10"/>
      <c r="F6" s="6"/>
      <c r="G6" s="9"/>
      <c r="I6" s="7"/>
      <c r="J6" s="9"/>
      <c r="K6" s="9"/>
      <c r="L6" s="9"/>
      <c r="M6" s="9"/>
      <c r="N6" s="9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5">
        <v>0.375</v>
      </c>
      <c r="B7" s="9" t="s">
        <v>12</v>
      </c>
      <c r="C7" s="10"/>
      <c r="D7" s="9" t="s">
        <v>13</v>
      </c>
      <c r="F7" s="9"/>
      <c r="G7" s="9"/>
      <c r="I7" s="7"/>
      <c r="J7" s="9"/>
      <c r="K7" s="9"/>
      <c r="L7" s="9"/>
      <c r="M7" s="9"/>
      <c r="N7" s="9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11">
        <v>0.41666666666666669</v>
      </c>
      <c r="B8" s="9" t="s">
        <v>12</v>
      </c>
      <c r="D8" s="6"/>
      <c r="F8" s="9"/>
      <c r="G8" s="9"/>
      <c r="I8" s="7"/>
      <c r="J8" s="9"/>
      <c r="K8" s="9"/>
      <c r="L8" s="9"/>
      <c r="M8" s="9"/>
      <c r="N8" s="9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5">
        <v>0.45833333333333331</v>
      </c>
      <c r="B9" s="9" t="s">
        <v>14</v>
      </c>
      <c r="D9" s="6"/>
      <c r="F9" s="9"/>
      <c r="G9" s="9"/>
      <c r="H9" s="54"/>
      <c r="I9" s="7"/>
      <c r="J9" s="9"/>
      <c r="K9" s="9"/>
      <c r="L9" s="9"/>
      <c r="M9" s="9"/>
      <c r="N9" s="9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11">
        <v>0.5</v>
      </c>
      <c r="B10" s="9" t="s">
        <v>15</v>
      </c>
      <c r="D10" s="6"/>
      <c r="F10" s="9"/>
      <c r="G10" s="9"/>
      <c r="H10" s="54" t="s">
        <v>16</v>
      </c>
      <c r="I10" s="7"/>
      <c r="J10" s="9"/>
      <c r="K10" s="9"/>
      <c r="L10" s="9"/>
      <c r="M10" s="9"/>
      <c r="N10" s="9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5">
        <v>0.54166666666666663</v>
      </c>
      <c r="D11" s="6"/>
      <c r="F11" s="9"/>
      <c r="G11" s="9"/>
      <c r="H11" s="54" t="s">
        <v>17</v>
      </c>
      <c r="I11" s="7"/>
      <c r="J11" s="9"/>
      <c r="K11" s="9"/>
      <c r="L11" s="9"/>
      <c r="M11" s="9"/>
      <c r="N11" s="9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11">
        <v>0.58333333333333337</v>
      </c>
      <c r="B12" s="9" t="s">
        <v>14</v>
      </c>
      <c r="D12" s="9"/>
      <c r="F12" s="9"/>
      <c r="G12" s="9"/>
      <c r="H12" s="54" t="s">
        <v>18</v>
      </c>
      <c r="I12" s="7"/>
      <c r="J12" s="9"/>
      <c r="K12" s="9"/>
      <c r="L12" s="9"/>
      <c r="M12" s="9"/>
      <c r="N12" s="9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5">
        <v>0.625</v>
      </c>
      <c r="B13" s="9" t="s">
        <v>19</v>
      </c>
      <c r="D13" s="9"/>
      <c r="F13" s="9"/>
      <c r="G13" s="9"/>
      <c r="H13" s="54"/>
      <c r="I13" s="7"/>
      <c r="J13" s="9"/>
      <c r="K13" s="9"/>
      <c r="L13" s="9"/>
      <c r="M13" s="9"/>
      <c r="N13" s="9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11">
        <v>0.66666666666666663</v>
      </c>
      <c r="B14" s="9" t="s">
        <v>19</v>
      </c>
      <c r="C14" s="10"/>
      <c r="D14" s="9"/>
      <c r="F14" s="9"/>
      <c r="G14" s="9"/>
      <c r="H14" s="54"/>
      <c r="I14" s="7"/>
      <c r="J14" s="9"/>
      <c r="K14" s="9"/>
      <c r="L14" s="9"/>
      <c r="M14" s="9"/>
      <c r="N14" s="9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5">
        <v>0.70833333333333337</v>
      </c>
      <c r="B15" s="9" t="s">
        <v>20</v>
      </c>
      <c r="D15" s="6"/>
      <c r="E15" s="9"/>
      <c r="F15" s="9" t="s">
        <v>21</v>
      </c>
      <c r="G15" s="9"/>
      <c r="H15" s="54"/>
      <c r="I15" s="7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11">
        <v>0.75</v>
      </c>
      <c r="D16" s="9"/>
      <c r="F16" s="9" t="s">
        <v>22</v>
      </c>
      <c r="G16" s="6"/>
      <c r="H16" s="54"/>
      <c r="I16" s="7"/>
      <c r="J16" s="9"/>
      <c r="K16" s="9"/>
      <c r="L16" s="9"/>
      <c r="M16" s="9"/>
      <c r="N16" s="9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5">
        <v>0.79166666666666663</v>
      </c>
      <c r="D17" s="6"/>
      <c r="F17" s="9"/>
      <c r="G17" s="6"/>
      <c r="H17" s="54"/>
      <c r="I17" s="7"/>
      <c r="J17" s="9"/>
      <c r="K17" s="9"/>
      <c r="L17" s="9"/>
      <c r="M17" s="9"/>
      <c r="N17" s="9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11">
        <v>0.83333333333333337</v>
      </c>
      <c r="B18" s="9" t="s">
        <v>23</v>
      </c>
      <c r="D18" s="6"/>
      <c r="E18" s="10"/>
      <c r="F18" s="9"/>
      <c r="G18" s="6"/>
      <c r="H18" s="54"/>
      <c r="I18" s="7"/>
      <c r="J18" s="9"/>
      <c r="K18" s="9"/>
      <c r="L18" s="9"/>
      <c r="M18" s="9"/>
      <c r="N18" s="9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5">
        <v>0.875</v>
      </c>
      <c r="B19" s="10"/>
      <c r="D19" s="9"/>
      <c r="E19" s="10"/>
      <c r="F19" s="9"/>
      <c r="G19" s="6"/>
      <c r="H19" s="54"/>
      <c r="I19" s="7"/>
      <c r="J19" s="9"/>
      <c r="K19" s="9"/>
      <c r="L19" s="9"/>
      <c r="M19" s="9"/>
      <c r="N19" s="9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11">
        <v>0.91666666666666663</v>
      </c>
      <c r="B20" s="10"/>
      <c r="D20" s="9"/>
      <c r="E20" s="9"/>
      <c r="F20" s="9"/>
      <c r="G20" s="6"/>
      <c r="H20" s="54"/>
      <c r="I20" s="7"/>
      <c r="J20" s="9"/>
      <c r="K20" s="9"/>
      <c r="L20" s="9"/>
      <c r="M20" s="9"/>
      <c r="N20" s="9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5">
        <v>0.95833333333333337</v>
      </c>
      <c r="D21" s="9"/>
      <c r="E21" s="9"/>
      <c r="F21" s="9"/>
      <c r="G21" s="9"/>
      <c r="H21" s="54"/>
      <c r="I21" s="7"/>
      <c r="J21" s="9"/>
      <c r="K21" s="9"/>
      <c r="L21" s="9"/>
      <c r="M21" s="9"/>
      <c r="N21" s="9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11">
        <v>1</v>
      </c>
      <c r="D22" s="6"/>
      <c r="E22" s="10"/>
      <c r="F22" s="6"/>
      <c r="G22" s="6"/>
      <c r="H22" s="54"/>
      <c r="I22" s="7"/>
      <c r="J22" s="9"/>
      <c r="K22" s="9"/>
      <c r="L22" s="9"/>
      <c r="M22" s="9"/>
      <c r="N22" s="9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12" t="s">
        <v>24</v>
      </c>
      <c r="B23" s="10" t="s">
        <v>0</v>
      </c>
      <c r="C23" s="10" t="s">
        <v>1</v>
      </c>
      <c r="D23" s="6" t="s">
        <v>2</v>
      </c>
      <c r="E23" s="10" t="s">
        <v>3</v>
      </c>
      <c r="F23" s="6" t="s">
        <v>4</v>
      </c>
      <c r="G23" s="6" t="s">
        <v>5</v>
      </c>
      <c r="H23" s="54" t="s">
        <v>6</v>
      </c>
      <c r="I23" s="7"/>
      <c r="J23" s="9"/>
      <c r="K23" s="9"/>
      <c r="L23" s="9"/>
      <c r="M23" s="9"/>
      <c r="N23" s="9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13" t="s">
        <v>25</v>
      </c>
      <c r="B24" s="14">
        <f t="shared" ref="B24:H24" si="0">COUNTIF(B8:B22,"*Ăn*")/COUNTIF(B8:B22,"&lt;&gt;")</f>
        <v>0.125</v>
      </c>
      <c r="C24" s="14" t="e">
        <f t="shared" si="0"/>
        <v>#DIV/0!</v>
      </c>
      <c r="D24" s="14" t="e">
        <f t="shared" si="0"/>
        <v>#DIV/0!</v>
      </c>
      <c r="E24" s="14" t="e">
        <f t="shared" si="0"/>
        <v>#DIV/0!</v>
      </c>
      <c r="F24" s="14">
        <f t="shared" si="0"/>
        <v>0.5</v>
      </c>
      <c r="G24" s="14" t="e">
        <f t="shared" si="0"/>
        <v>#DIV/0!</v>
      </c>
      <c r="H24" s="56">
        <f t="shared" si="0"/>
        <v>0.33333333333333331</v>
      </c>
      <c r="I24" s="7"/>
      <c r="J24" s="9"/>
      <c r="K24" s="9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15" t="s">
        <v>26</v>
      </c>
      <c r="B25" s="14">
        <f t="shared" ref="B25:H25" si="1">COUNTIF(B8:B22,"*Học*")/COUNTIF(B8:B22,"&lt;&gt;")</f>
        <v>0.625</v>
      </c>
      <c r="C25" s="14" t="e">
        <f t="shared" si="1"/>
        <v>#DIV/0!</v>
      </c>
      <c r="D25" s="14" t="e">
        <f t="shared" si="1"/>
        <v>#DIV/0!</v>
      </c>
      <c r="E25" s="14" t="e">
        <f t="shared" si="1"/>
        <v>#DIV/0!</v>
      </c>
      <c r="F25" s="14">
        <f t="shared" si="1"/>
        <v>0</v>
      </c>
      <c r="G25" s="14" t="e">
        <f t="shared" si="1"/>
        <v>#DIV/0!</v>
      </c>
      <c r="H25" s="56">
        <f t="shared" si="1"/>
        <v>0</v>
      </c>
      <c r="I25" s="7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16" t="s">
        <v>27</v>
      </c>
      <c r="B26" s="14">
        <f t="shared" ref="B26:H26" si="2">COUNTIF(B8:B22,"*Ngủ*")/COUNTIF(B8:B22,"&lt;&gt;")</f>
        <v>0</v>
      </c>
      <c r="C26" s="14" t="e">
        <f t="shared" si="2"/>
        <v>#DIV/0!</v>
      </c>
      <c r="D26" s="14" t="e">
        <f t="shared" si="2"/>
        <v>#DIV/0!</v>
      </c>
      <c r="E26" s="14" t="e">
        <f t="shared" si="2"/>
        <v>#DIV/0!</v>
      </c>
      <c r="F26" s="14">
        <f t="shared" si="2"/>
        <v>0</v>
      </c>
      <c r="G26" s="14" t="e">
        <f t="shared" si="2"/>
        <v>#DIV/0!</v>
      </c>
      <c r="H26" s="56">
        <f t="shared" si="2"/>
        <v>0.33333333333333331</v>
      </c>
      <c r="I26" s="7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15" t="s">
        <v>28</v>
      </c>
      <c r="B27" s="14">
        <f t="shared" ref="B27:H27" si="3">COUNTIF(B8:B22,"*Thể dục*")/COUNTIF(B8:B23,"&lt;&gt;")</f>
        <v>0</v>
      </c>
      <c r="C27" s="14">
        <f t="shared" si="3"/>
        <v>0</v>
      </c>
      <c r="D27" s="14">
        <f t="shared" si="3"/>
        <v>0</v>
      </c>
      <c r="E27" s="14">
        <f t="shared" si="3"/>
        <v>0</v>
      </c>
      <c r="F27" s="14">
        <f t="shared" si="3"/>
        <v>0.33333333333333331</v>
      </c>
      <c r="G27" s="14">
        <f t="shared" si="3"/>
        <v>0</v>
      </c>
      <c r="H27" s="56">
        <f t="shared" si="3"/>
        <v>0</v>
      </c>
      <c r="I27" s="7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17" t="s">
        <v>29</v>
      </c>
      <c r="B28" s="14">
        <f t="shared" ref="B28:H28" si="4">COUNTIF(B8:B22,"*dạy*")/COUNTIF(B8:B23,"&lt;&gt;")</f>
        <v>0</v>
      </c>
      <c r="C28" s="14">
        <f t="shared" si="4"/>
        <v>0</v>
      </c>
      <c r="D28" s="14">
        <f t="shared" si="4"/>
        <v>0</v>
      </c>
      <c r="E28" s="14">
        <f t="shared" si="4"/>
        <v>0</v>
      </c>
      <c r="F28" s="14">
        <f t="shared" si="4"/>
        <v>0</v>
      </c>
      <c r="G28" s="14">
        <f t="shared" si="4"/>
        <v>0</v>
      </c>
      <c r="H28" s="56">
        <f t="shared" si="4"/>
        <v>0</v>
      </c>
      <c r="I28" s="7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15" t="s">
        <v>30</v>
      </c>
      <c r="B29" s="14">
        <f t="shared" ref="B29:H29" si="5">COUNTIF(B8:B22,"*tắm*")/COUNTIF(B8:B23,"&lt;&gt;")</f>
        <v>0</v>
      </c>
      <c r="C29" s="14">
        <f t="shared" si="5"/>
        <v>0</v>
      </c>
      <c r="D29" s="14">
        <f t="shared" si="5"/>
        <v>0</v>
      </c>
      <c r="E29" s="14">
        <f t="shared" si="5"/>
        <v>0</v>
      </c>
      <c r="F29" s="14">
        <f t="shared" si="5"/>
        <v>0</v>
      </c>
      <c r="G29" s="14">
        <f t="shared" si="5"/>
        <v>0</v>
      </c>
      <c r="H29" s="56">
        <f t="shared" si="5"/>
        <v>0</v>
      </c>
      <c r="I29" s="7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18" t="s">
        <v>31</v>
      </c>
      <c r="B30" s="14">
        <f t="shared" ref="B30:H30" si="6">COUNTIF(B9:B23,"*life management*")/COUNTIF(B9:B24,"&lt;&gt;")</f>
        <v>0.1111111111111111</v>
      </c>
      <c r="C30" s="14">
        <f t="shared" si="6"/>
        <v>0</v>
      </c>
      <c r="D30" s="14">
        <f t="shared" si="6"/>
        <v>0</v>
      </c>
      <c r="E30" s="14">
        <f t="shared" si="6"/>
        <v>0</v>
      </c>
      <c r="F30" s="14">
        <f t="shared" si="6"/>
        <v>0</v>
      </c>
      <c r="G30" s="14">
        <f t="shared" si="6"/>
        <v>0</v>
      </c>
      <c r="H30" s="56">
        <f t="shared" si="6"/>
        <v>0</v>
      </c>
      <c r="I30" s="7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17" t="s">
        <v>32</v>
      </c>
      <c r="B31" s="14">
        <f t="shared" ref="B31:H31" si="7">COUNTIF(B8:B22,"*làm*")/COUNTIF(B8:B23,"&lt;&gt;")</f>
        <v>0</v>
      </c>
      <c r="C31" s="14">
        <f t="shared" si="7"/>
        <v>0</v>
      </c>
      <c r="D31" s="14">
        <f t="shared" si="7"/>
        <v>0</v>
      </c>
      <c r="E31" s="14">
        <f t="shared" si="7"/>
        <v>0</v>
      </c>
      <c r="F31" s="14">
        <f t="shared" si="7"/>
        <v>0</v>
      </c>
      <c r="G31" s="14">
        <f t="shared" si="7"/>
        <v>0</v>
      </c>
      <c r="H31" s="56">
        <f t="shared" si="7"/>
        <v>0</v>
      </c>
      <c r="I31" s="7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15" t="s">
        <v>33</v>
      </c>
      <c r="B32" s="14">
        <f t="shared" ref="B32:H32" si="8">100%-SUM(B24:B31)</f>
        <v>0.13888888888888884</v>
      </c>
      <c r="C32" s="9" t="e">
        <f t="shared" si="8"/>
        <v>#DIV/0!</v>
      </c>
      <c r="D32" s="9" t="e">
        <f t="shared" si="8"/>
        <v>#DIV/0!</v>
      </c>
      <c r="E32" s="9" t="e">
        <f t="shared" si="8"/>
        <v>#DIV/0!</v>
      </c>
      <c r="F32" s="14">
        <f t="shared" si="8"/>
        <v>0.16666666666666674</v>
      </c>
      <c r="G32" s="9" t="e">
        <f t="shared" si="8"/>
        <v>#DIV/0!</v>
      </c>
      <c r="H32" s="56">
        <f t="shared" si="8"/>
        <v>0.33333333333333337</v>
      </c>
      <c r="I32" s="7"/>
      <c r="J32" s="9"/>
      <c r="K32" s="9"/>
      <c r="L32" s="9"/>
      <c r="M32" s="9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19"/>
      <c r="B33" s="20"/>
      <c r="C33" s="20"/>
      <c r="D33" s="21"/>
      <c r="E33" s="20"/>
      <c r="F33" s="21"/>
      <c r="G33" s="21"/>
      <c r="H33" s="57"/>
      <c r="I33" s="7"/>
      <c r="J33" s="7"/>
      <c r="K33" s="7"/>
      <c r="L33" s="7"/>
      <c r="M33" s="7"/>
      <c r="N33" s="7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15">
      <c r="A34" s="5"/>
      <c r="B34" s="9" t="s">
        <v>34</v>
      </c>
      <c r="C34" s="9" t="s">
        <v>35</v>
      </c>
      <c r="D34" s="9" t="s">
        <v>36</v>
      </c>
      <c r="E34" s="9" t="s">
        <v>37</v>
      </c>
      <c r="F34" s="9" t="s">
        <v>38</v>
      </c>
      <c r="G34" s="9" t="s">
        <v>39</v>
      </c>
      <c r="H34" s="53">
        <v>45300</v>
      </c>
      <c r="I34" s="7"/>
      <c r="J34" s="50" t="s">
        <v>393</v>
      </c>
      <c r="K34" s="9"/>
      <c r="L34" s="9"/>
      <c r="M34" s="9"/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5">
        <v>0.20833333333333334</v>
      </c>
      <c r="B35" s="10"/>
      <c r="C35" s="9" t="s">
        <v>40</v>
      </c>
      <c r="D35" s="6"/>
      <c r="E35" s="10"/>
      <c r="F35" s="6"/>
      <c r="G35" s="6"/>
      <c r="H35" s="54"/>
      <c r="I35" s="7"/>
      <c r="J35" s="9"/>
      <c r="K35" s="9"/>
      <c r="L35" s="9"/>
      <c r="M35" s="9"/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11">
        <v>0.25</v>
      </c>
      <c r="B36" s="9" t="s">
        <v>41</v>
      </c>
      <c r="C36" s="9" t="s">
        <v>42</v>
      </c>
      <c r="E36" s="9" t="s">
        <v>43</v>
      </c>
      <c r="F36" s="6"/>
      <c r="G36" s="9"/>
      <c r="H36" s="54"/>
      <c r="I36" s="7"/>
      <c r="J36" s="9"/>
      <c r="K36" s="9"/>
      <c r="L36" s="9"/>
      <c r="M36" s="9"/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5">
        <v>0.29166666666666669</v>
      </c>
      <c r="B37" s="9" t="s">
        <v>44</v>
      </c>
      <c r="C37" s="9" t="s">
        <v>44</v>
      </c>
      <c r="E37" s="9" t="s">
        <v>45</v>
      </c>
      <c r="F37" s="6"/>
      <c r="G37" s="9"/>
      <c r="H37" s="54"/>
      <c r="I37" s="7"/>
      <c r="J37" s="9"/>
      <c r="K37" s="9"/>
      <c r="L37" s="9"/>
      <c r="M37" s="9"/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11">
        <v>0.33333333333333331</v>
      </c>
      <c r="B38" s="10"/>
      <c r="C38" s="10"/>
      <c r="D38" s="6"/>
      <c r="E38" s="10"/>
      <c r="F38" s="6"/>
      <c r="G38" s="9" t="s">
        <v>46</v>
      </c>
      <c r="H38" s="54" t="s">
        <v>47</v>
      </c>
      <c r="I38" s="7"/>
      <c r="J38" s="9"/>
      <c r="K38" s="9"/>
      <c r="L38" s="9"/>
      <c r="M38" s="9"/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5">
        <v>0.375</v>
      </c>
      <c r="B39" s="9" t="s">
        <v>12</v>
      </c>
      <c r="C39" s="10"/>
      <c r="D39" s="6"/>
      <c r="E39" s="9" t="s">
        <v>12</v>
      </c>
      <c r="F39" s="9"/>
      <c r="G39" s="9" t="s">
        <v>48</v>
      </c>
      <c r="H39" s="54" t="s">
        <v>49</v>
      </c>
      <c r="I39" s="7"/>
      <c r="J39" s="9"/>
      <c r="K39" s="9"/>
      <c r="L39" s="9"/>
      <c r="M39" s="9"/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11">
        <v>0.41666666666666669</v>
      </c>
      <c r="B40" s="9" t="s">
        <v>12</v>
      </c>
      <c r="C40" s="9" t="s">
        <v>50</v>
      </c>
      <c r="D40" s="6"/>
      <c r="E40" s="9" t="s">
        <v>12</v>
      </c>
      <c r="F40" s="9"/>
      <c r="G40" s="9" t="s">
        <v>51</v>
      </c>
      <c r="I40" s="7"/>
      <c r="J40" s="9"/>
      <c r="K40" s="9"/>
      <c r="L40" s="9"/>
      <c r="M40" s="9"/>
      <c r="N40" s="9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5">
        <v>0.45833333333333331</v>
      </c>
      <c r="B41" s="9" t="s">
        <v>12</v>
      </c>
      <c r="C41" s="9" t="s">
        <v>52</v>
      </c>
      <c r="D41" s="6"/>
      <c r="E41" s="9" t="s">
        <v>12</v>
      </c>
      <c r="F41" s="9"/>
      <c r="G41" s="9" t="s">
        <v>51</v>
      </c>
      <c r="H41" s="54" t="s">
        <v>53</v>
      </c>
      <c r="I41" s="7"/>
      <c r="J41" s="9"/>
      <c r="K41" s="9"/>
      <c r="L41" s="9"/>
      <c r="M41" s="9"/>
      <c r="N41" s="9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11">
        <v>0.5</v>
      </c>
      <c r="C42" s="9" t="s">
        <v>54</v>
      </c>
      <c r="D42" s="6"/>
      <c r="E42" s="9" t="s">
        <v>15</v>
      </c>
      <c r="F42" s="9"/>
      <c r="G42" s="9" t="s">
        <v>51</v>
      </c>
      <c r="H42" s="54" t="s">
        <v>55</v>
      </c>
      <c r="I42" s="7"/>
      <c r="J42" s="9"/>
      <c r="K42" s="9"/>
      <c r="L42" s="9"/>
      <c r="M42" s="9"/>
      <c r="N42" s="9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5">
        <v>0.54166666666666663</v>
      </c>
      <c r="B43" s="9" t="s">
        <v>15</v>
      </c>
      <c r="C43" s="9" t="s">
        <v>54</v>
      </c>
      <c r="D43" s="6"/>
      <c r="E43" s="9" t="s">
        <v>49</v>
      </c>
      <c r="F43" s="9"/>
      <c r="G43" s="9" t="s">
        <v>51</v>
      </c>
      <c r="H43" s="54" t="s">
        <v>56</v>
      </c>
      <c r="I43" s="7"/>
      <c r="J43" s="9"/>
      <c r="K43" s="9"/>
      <c r="L43" s="9"/>
      <c r="M43" s="9"/>
      <c r="N43" s="9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11">
        <v>0.58333333333333337</v>
      </c>
      <c r="B44" s="9" t="s">
        <v>57</v>
      </c>
      <c r="C44" s="9" t="s">
        <v>54</v>
      </c>
      <c r="D44" s="9" t="s">
        <v>58</v>
      </c>
      <c r="E44" s="9" t="s">
        <v>49</v>
      </c>
      <c r="F44" s="9"/>
      <c r="G44" s="9" t="s">
        <v>51</v>
      </c>
      <c r="H44" s="54" t="s">
        <v>56</v>
      </c>
      <c r="I44" s="7"/>
      <c r="J44" s="9"/>
      <c r="K44" s="9"/>
      <c r="L44" s="9"/>
      <c r="M44" s="9"/>
      <c r="N44" s="9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5">
        <v>0.625</v>
      </c>
      <c r="B45" s="9" t="s">
        <v>59</v>
      </c>
      <c r="C45" s="9" t="s">
        <v>54</v>
      </c>
      <c r="D45" s="9" t="s">
        <v>60</v>
      </c>
      <c r="E45" s="9" t="s">
        <v>49</v>
      </c>
      <c r="F45" s="9"/>
      <c r="G45" s="9" t="s">
        <v>61</v>
      </c>
      <c r="H45" s="54" t="s">
        <v>62</v>
      </c>
      <c r="I45" s="7"/>
      <c r="J45" s="9"/>
      <c r="K45" s="9"/>
      <c r="L45" s="9"/>
      <c r="M45" s="9"/>
      <c r="N45" s="9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11">
        <v>0.66666666666666663</v>
      </c>
      <c r="B46" s="9" t="s">
        <v>63</v>
      </c>
      <c r="C46" s="10"/>
      <c r="D46" s="9" t="s">
        <v>64</v>
      </c>
      <c r="E46" s="9" t="s">
        <v>65</v>
      </c>
      <c r="F46" s="9"/>
      <c r="G46" s="9" t="s">
        <v>61</v>
      </c>
      <c r="H46" s="54"/>
      <c r="I46" s="7"/>
      <c r="J46" s="9"/>
      <c r="K46" s="9"/>
      <c r="L46" s="9"/>
      <c r="M46" s="9"/>
      <c r="N46" s="9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5">
        <v>0.70833333333333337</v>
      </c>
      <c r="B47" s="9" t="s">
        <v>66</v>
      </c>
      <c r="C47" s="9" t="s">
        <v>67</v>
      </c>
      <c r="D47" s="6"/>
      <c r="E47" s="9" t="s">
        <v>68</v>
      </c>
      <c r="F47" s="9"/>
      <c r="G47" s="9" t="s">
        <v>67</v>
      </c>
      <c r="H47" s="54" t="s">
        <v>69</v>
      </c>
      <c r="I47" s="7"/>
      <c r="J47" s="9"/>
      <c r="K47" s="9"/>
      <c r="L47" s="9"/>
      <c r="M47" s="9"/>
      <c r="N47" s="9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" x14ac:dyDescent="0.15">
      <c r="A48" s="11">
        <v>0.75</v>
      </c>
      <c r="B48" s="9" t="s">
        <v>66</v>
      </c>
      <c r="C48" s="9" t="s">
        <v>70</v>
      </c>
      <c r="D48" s="9" t="s">
        <v>71</v>
      </c>
      <c r="E48" s="9" t="s">
        <v>72</v>
      </c>
      <c r="F48" s="9"/>
      <c r="G48" s="6"/>
      <c r="H48" s="54"/>
      <c r="I48" s="7"/>
      <c r="J48" s="9"/>
      <c r="K48" s="9"/>
      <c r="L48" s="9"/>
      <c r="M48" s="9"/>
      <c r="N48" s="9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" x14ac:dyDescent="0.15">
      <c r="A49" s="5">
        <v>0.79166666666666663</v>
      </c>
      <c r="B49" s="9" t="s">
        <v>72</v>
      </c>
      <c r="C49" s="9" t="s">
        <v>72</v>
      </c>
      <c r="D49" s="6"/>
      <c r="E49" s="9" t="s">
        <v>72</v>
      </c>
      <c r="F49" s="9"/>
      <c r="G49" s="6"/>
      <c r="H49" s="54"/>
      <c r="I49" s="7"/>
      <c r="J49" s="9"/>
      <c r="K49" s="9"/>
      <c r="L49" s="9"/>
      <c r="M49" s="9"/>
      <c r="N49" s="9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" x14ac:dyDescent="0.15">
      <c r="A50" s="11">
        <v>0.83333333333333337</v>
      </c>
      <c r="B50" s="10"/>
      <c r="C50" s="9" t="s">
        <v>72</v>
      </c>
      <c r="D50" s="6"/>
      <c r="E50" s="10"/>
      <c r="F50" s="9"/>
      <c r="G50" s="6"/>
      <c r="H50" s="54"/>
      <c r="I50" s="7"/>
      <c r="J50" s="9"/>
      <c r="K50" s="9"/>
      <c r="L50" s="9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" x14ac:dyDescent="0.15">
      <c r="A51" s="5">
        <v>0.875</v>
      </c>
      <c r="B51" s="10"/>
      <c r="C51" s="9" t="s">
        <v>73</v>
      </c>
      <c r="D51" s="9" t="s">
        <v>74</v>
      </c>
      <c r="E51" s="10"/>
      <c r="F51" s="9"/>
      <c r="G51" s="6"/>
      <c r="H51" s="54"/>
      <c r="I51" s="7"/>
      <c r="J51" s="9"/>
      <c r="K51" s="9"/>
      <c r="L51" s="9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" x14ac:dyDescent="0.15">
      <c r="A52" s="11">
        <v>0.91666666666666663</v>
      </c>
      <c r="B52" s="10"/>
      <c r="C52" s="9" t="s">
        <v>70</v>
      </c>
      <c r="D52" s="9" t="s">
        <v>74</v>
      </c>
      <c r="E52" s="9" t="s">
        <v>75</v>
      </c>
      <c r="F52" s="9"/>
      <c r="G52" s="6"/>
      <c r="H52" s="54" t="s">
        <v>76</v>
      </c>
      <c r="I52" s="7"/>
      <c r="J52" s="9"/>
      <c r="K52" s="9"/>
      <c r="L52" s="9"/>
      <c r="M52" s="9"/>
      <c r="N52" s="9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" x14ac:dyDescent="0.15">
      <c r="A53" s="5">
        <v>0.95833333333333337</v>
      </c>
      <c r="B53" s="9" t="s">
        <v>77</v>
      </c>
      <c r="C53" s="9" t="s">
        <v>70</v>
      </c>
      <c r="D53" s="9" t="s">
        <v>78</v>
      </c>
      <c r="E53" s="9" t="s">
        <v>79</v>
      </c>
      <c r="F53" s="9"/>
      <c r="G53" s="9" t="s">
        <v>26</v>
      </c>
      <c r="H53" s="54"/>
      <c r="I53" s="7"/>
      <c r="J53" s="9"/>
      <c r="K53" s="9"/>
      <c r="L53" s="9"/>
      <c r="M53" s="9"/>
      <c r="N53" s="9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11">
        <v>1</v>
      </c>
      <c r="B54" s="9" t="s">
        <v>80</v>
      </c>
      <c r="C54" s="9" t="s">
        <v>81</v>
      </c>
      <c r="D54" s="6"/>
      <c r="E54" s="10"/>
      <c r="F54" s="6"/>
      <c r="G54" s="6"/>
      <c r="H54" s="54"/>
      <c r="I54" s="7"/>
      <c r="J54" s="9"/>
      <c r="K54" s="9"/>
      <c r="L54" s="9"/>
      <c r="M54" s="9"/>
      <c r="N54" s="9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12" t="s">
        <v>24</v>
      </c>
      <c r="B55" s="10" t="s">
        <v>0</v>
      </c>
      <c r="C55" s="10" t="s">
        <v>1</v>
      </c>
      <c r="D55" s="6" t="s">
        <v>2</v>
      </c>
      <c r="E55" s="10" t="s">
        <v>3</v>
      </c>
      <c r="F55" s="6" t="s">
        <v>4</v>
      </c>
      <c r="G55" s="6" t="s">
        <v>5</v>
      </c>
      <c r="H55" s="54" t="s">
        <v>6</v>
      </c>
      <c r="I55" s="7"/>
      <c r="J55" s="9"/>
      <c r="K55" s="9"/>
      <c r="L55" s="9"/>
      <c r="M55" s="9"/>
      <c r="N55" s="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23" t="s">
        <v>82</v>
      </c>
      <c r="B56" s="14">
        <f t="shared" ref="B56:H56" si="9">COUNTIF(B40:B54,"*Ăn*")/COUNTIF(B40:B54,"&lt;&gt;")</f>
        <v>0.27272727272727271</v>
      </c>
      <c r="C56" s="14">
        <f t="shared" si="9"/>
        <v>0.14285714285714285</v>
      </c>
      <c r="D56" s="14">
        <f t="shared" si="9"/>
        <v>0.14285714285714285</v>
      </c>
      <c r="E56" s="14">
        <f t="shared" si="9"/>
        <v>0.25</v>
      </c>
      <c r="F56" s="14" t="e">
        <f t="shared" si="9"/>
        <v>#DIV/0!</v>
      </c>
      <c r="G56" s="14">
        <f t="shared" si="9"/>
        <v>0.1111111111111111</v>
      </c>
      <c r="H56" s="56">
        <f t="shared" si="9"/>
        <v>0.14285714285714285</v>
      </c>
      <c r="I56" s="7"/>
      <c r="J56" s="9"/>
      <c r="K56" s="9"/>
      <c r="L56" s="9"/>
      <c r="M56" s="9"/>
      <c r="N56" s="9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24" t="s">
        <v>83</v>
      </c>
      <c r="B57" s="14">
        <f t="shared" ref="B57:H57" si="10">COUNTIF(B40:B54,"*Học*")/COUNTIF(B40:B54,"&lt;&gt;")</f>
        <v>0.18181818181818182</v>
      </c>
      <c r="C57" s="14">
        <f t="shared" si="10"/>
        <v>0.21428571428571427</v>
      </c>
      <c r="D57" s="14">
        <f t="shared" si="10"/>
        <v>0</v>
      </c>
      <c r="E57" s="14">
        <f t="shared" si="10"/>
        <v>0.41666666666666669</v>
      </c>
      <c r="F57" s="14" t="e">
        <f t="shared" si="10"/>
        <v>#DIV/0!</v>
      </c>
      <c r="G57" s="14">
        <f t="shared" si="10"/>
        <v>0.1111111111111111</v>
      </c>
      <c r="H57" s="56">
        <f t="shared" si="10"/>
        <v>0.2857142857142857</v>
      </c>
      <c r="I57" s="7"/>
      <c r="J57" s="9"/>
      <c r="K57" s="9"/>
      <c r="L57" s="9"/>
      <c r="M57" s="9"/>
      <c r="N57" s="9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24" t="s">
        <v>84</v>
      </c>
      <c r="B58" s="14">
        <f t="shared" ref="B58:H58" si="11">COUNTIF(B40:B54,"*Ngủ*")/COUNTIF(B40:B54,"&lt;&gt;")</f>
        <v>0</v>
      </c>
      <c r="C58" s="14">
        <f t="shared" si="11"/>
        <v>7.1428571428571425E-2</v>
      </c>
      <c r="D58" s="14">
        <f t="shared" si="11"/>
        <v>0.14285714285714285</v>
      </c>
      <c r="E58" s="14">
        <f t="shared" si="11"/>
        <v>0</v>
      </c>
      <c r="F58" s="14" t="e">
        <f t="shared" si="11"/>
        <v>#DIV/0!</v>
      </c>
      <c r="G58" s="14">
        <f t="shared" si="11"/>
        <v>0.22222222222222221</v>
      </c>
      <c r="H58" s="56">
        <f t="shared" si="11"/>
        <v>0.14285714285714285</v>
      </c>
      <c r="I58" s="7"/>
      <c r="J58" s="9"/>
      <c r="K58" s="9"/>
      <c r="L58" s="9"/>
      <c r="M58" s="9"/>
      <c r="N58" s="9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24" t="s">
        <v>85</v>
      </c>
      <c r="B59" s="14">
        <f t="shared" ref="B59:H59" si="12">COUNTIF(B40:B54,"*Thể dục*")/COUNTIF(B40:B55,"&lt;&gt;")</f>
        <v>0</v>
      </c>
      <c r="C59" s="14">
        <f t="shared" si="12"/>
        <v>0</v>
      </c>
      <c r="D59" s="14">
        <f t="shared" si="12"/>
        <v>0</v>
      </c>
      <c r="E59" s="14">
        <f t="shared" si="12"/>
        <v>7.6923076923076927E-2</v>
      </c>
      <c r="F59" s="14">
        <f t="shared" si="12"/>
        <v>0</v>
      </c>
      <c r="G59" s="14">
        <f t="shared" si="12"/>
        <v>0</v>
      </c>
      <c r="H59" s="56">
        <f t="shared" si="12"/>
        <v>0.125</v>
      </c>
      <c r="I59" s="7"/>
      <c r="J59" s="9"/>
      <c r="K59" s="9"/>
      <c r="L59" s="9"/>
      <c r="M59" s="9"/>
      <c r="N59" s="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24" t="s">
        <v>86</v>
      </c>
      <c r="B60" s="14">
        <f t="shared" ref="B60:H60" si="13">COUNTIF(B40:B54,"*dạy*")/COUNTIF(B40:B55,"&lt;&gt;")</f>
        <v>8.3333333333333329E-2</v>
      </c>
      <c r="C60" s="14">
        <f t="shared" si="13"/>
        <v>0.13333333333333333</v>
      </c>
      <c r="D60" s="14">
        <f t="shared" si="13"/>
        <v>0</v>
      </c>
      <c r="E60" s="14">
        <f t="shared" si="13"/>
        <v>0.15384615384615385</v>
      </c>
      <c r="F60" s="14">
        <f t="shared" si="13"/>
        <v>0</v>
      </c>
      <c r="G60" s="14">
        <f t="shared" si="13"/>
        <v>0</v>
      </c>
      <c r="H60" s="56">
        <f t="shared" si="13"/>
        <v>0</v>
      </c>
      <c r="I60" s="7"/>
      <c r="J60" s="9"/>
      <c r="K60" s="9"/>
      <c r="L60" s="9"/>
      <c r="M60" s="9"/>
      <c r="N60" s="9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24" t="s">
        <v>87</v>
      </c>
      <c r="B61" s="14">
        <f t="shared" ref="B61:H61" si="14">COUNTIF(B40:B54,"*tắm*")/COUNTIF(B40:B55,"&lt;&gt;")</f>
        <v>0</v>
      </c>
      <c r="C61" s="14">
        <f t="shared" si="14"/>
        <v>0</v>
      </c>
      <c r="D61" s="14">
        <f t="shared" si="14"/>
        <v>0</v>
      </c>
      <c r="E61" s="14">
        <f t="shared" si="14"/>
        <v>0</v>
      </c>
      <c r="F61" s="14">
        <f t="shared" si="14"/>
        <v>0</v>
      </c>
      <c r="G61" s="14">
        <f t="shared" si="14"/>
        <v>0</v>
      </c>
      <c r="H61" s="56">
        <f t="shared" si="14"/>
        <v>0</v>
      </c>
      <c r="I61" s="7"/>
      <c r="J61" s="9"/>
      <c r="K61" s="9"/>
      <c r="L61" s="9"/>
      <c r="M61" s="9"/>
      <c r="N61" s="9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24" t="s">
        <v>88</v>
      </c>
      <c r="B62" s="14">
        <f t="shared" ref="B62:H62" si="15">COUNTIF(B40:B54,"*làm*")/COUNTIF(B40:B55,"&lt;&gt;")</f>
        <v>8.3333333333333329E-2</v>
      </c>
      <c r="C62" s="14">
        <f t="shared" si="15"/>
        <v>0.13333333333333333</v>
      </c>
      <c r="D62" s="14">
        <f t="shared" si="15"/>
        <v>0.25</v>
      </c>
      <c r="E62" s="14">
        <f t="shared" si="15"/>
        <v>7.6923076923076927E-2</v>
      </c>
      <c r="F62" s="14">
        <f t="shared" si="15"/>
        <v>0</v>
      </c>
      <c r="G62" s="14">
        <f t="shared" si="15"/>
        <v>0</v>
      </c>
      <c r="H62" s="56">
        <f t="shared" si="15"/>
        <v>0.5</v>
      </c>
      <c r="I62" s="7"/>
      <c r="J62" s="9"/>
      <c r="K62" s="9"/>
      <c r="L62" s="9"/>
      <c r="M62" s="9"/>
      <c r="N62" s="9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24" t="s">
        <v>33</v>
      </c>
      <c r="B63" s="14">
        <f t="shared" ref="B63:H63" si="16">100%-SUM(B56:B62)</f>
        <v>0.37878787878787878</v>
      </c>
      <c r="C63" s="14">
        <f t="shared" si="16"/>
        <v>0.3047619047619049</v>
      </c>
      <c r="D63" s="14">
        <f t="shared" si="16"/>
        <v>0.4642857142857143</v>
      </c>
      <c r="E63" s="14">
        <f t="shared" si="16"/>
        <v>2.564102564102555E-2</v>
      </c>
      <c r="F63" s="9" t="e">
        <f t="shared" si="16"/>
        <v>#DIV/0!</v>
      </c>
      <c r="G63" s="14">
        <f t="shared" si="16"/>
        <v>0.55555555555555558</v>
      </c>
      <c r="H63" s="56">
        <f t="shared" si="16"/>
        <v>-0.1964285714285714</v>
      </c>
      <c r="I63" s="7"/>
      <c r="J63" s="9"/>
      <c r="K63" s="9"/>
      <c r="L63" s="9"/>
      <c r="M63" s="9"/>
      <c r="N63" s="9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19"/>
      <c r="B64" s="20"/>
      <c r="C64" s="20"/>
      <c r="D64" s="21"/>
      <c r="E64" s="20"/>
      <c r="F64" s="21"/>
      <c r="G64" s="21"/>
      <c r="H64" s="57"/>
      <c r="I64" s="7"/>
      <c r="J64" s="7"/>
      <c r="K64" s="7"/>
      <c r="L64" s="7"/>
      <c r="M64" s="7"/>
      <c r="N64" s="7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" x14ac:dyDescent="0.15">
      <c r="A65" s="5"/>
      <c r="B65" s="9">
        <v>19.8</v>
      </c>
      <c r="C65" s="10"/>
      <c r="D65" s="6"/>
      <c r="E65" s="10"/>
      <c r="F65" s="6"/>
      <c r="G65" s="9">
        <v>24.8</v>
      </c>
      <c r="H65" s="54">
        <v>25.8</v>
      </c>
      <c r="I65" s="7"/>
      <c r="J65" s="51" t="s">
        <v>395</v>
      </c>
      <c r="K65" s="9"/>
      <c r="L65" s="9"/>
      <c r="M65" s="9"/>
      <c r="N65" s="9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5">
        <v>0.20833333333333334</v>
      </c>
      <c r="B66" s="10"/>
      <c r="C66" s="10"/>
      <c r="D66" s="6"/>
      <c r="E66" s="10"/>
      <c r="F66" s="6"/>
      <c r="G66" s="6"/>
      <c r="H66" s="54"/>
      <c r="I66" s="7"/>
      <c r="J66" s="9"/>
      <c r="K66" s="9"/>
      <c r="L66" s="9"/>
      <c r="M66" s="9"/>
      <c r="N66" s="9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11">
        <v>0.25</v>
      </c>
      <c r="B67" s="10"/>
      <c r="C67" s="10"/>
      <c r="D67" s="6"/>
      <c r="E67" s="10"/>
      <c r="F67" s="6"/>
      <c r="G67" s="9" t="s">
        <v>72</v>
      </c>
      <c r="H67" s="54" t="s">
        <v>72</v>
      </c>
      <c r="I67" s="7"/>
      <c r="J67" s="9"/>
      <c r="K67" s="9"/>
      <c r="L67" s="9"/>
      <c r="M67" s="9"/>
      <c r="N67" s="9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5">
        <v>0.29166666666666669</v>
      </c>
      <c r="B68" s="10"/>
      <c r="C68" s="10"/>
      <c r="D68" s="6"/>
      <c r="E68" s="10"/>
      <c r="F68" s="6"/>
      <c r="G68" s="9" t="s">
        <v>89</v>
      </c>
      <c r="H68" s="54" t="s">
        <v>90</v>
      </c>
      <c r="I68" s="7"/>
      <c r="J68" s="9"/>
      <c r="K68" s="9"/>
      <c r="L68" s="9"/>
      <c r="M68" s="9"/>
      <c r="N68" s="9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11">
        <v>0.33333333333333331</v>
      </c>
      <c r="B69" s="10"/>
      <c r="C69" s="10"/>
      <c r="D69" s="6"/>
      <c r="E69" s="10"/>
      <c r="F69" s="6"/>
      <c r="G69" s="9" t="s">
        <v>91</v>
      </c>
      <c r="H69" s="54"/>
      <c r="I69" s="7"/>
      <c r="J69" s="9"/>
      <c r="K69" s="9"/>
      <c r="L69" s="9"/>
      <c r="M69" s="9"/>
      <c r="N69" s="9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5">
        <v>0.375</v>
      </c>
      <c r="B70" s="10"/>
      <c r="C70" s="10"/>
      <c r="D70" s="6"/>
      <c r="E70" s="10"/>
      <c r="F70" s="9" t="s">
        <v>92</v>
      </c>
      <c r="G70" s="9" t="s">
        <v>92</v>
      </c>
      <c r="H70" s="54" t="s">
        <v>92</v>
      </c>
      <c r="I70" s="7"/>
      <c r="J70" s="9"/>
      <c r="K70" s="9"/>
      <c r="L70" s="9"/>
      <c r="M70" s="9"/>
      <c r="N70" s="9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11">
        <v>0.41666666666666669</v>
      </c>
      <c r="B71" s="10"/>
      <c r="C71" s="10"/>
      <c r="D71" s="6"/>
      <c r="E71" s="10"/>
      <c r="F71" s="9" t="s">
        <v>92</v>
      </c>
      <c r="G71" s="9" t="s">
        <v>92</v>
      </c>
      <c r="H71" s="54" t="s">
        <v>92</v>
      </c>
      <c r="I71" s="7"/>
      <c r="J71" s="9"/>
      <c r="K71" s="9"/>
      <c r="L71" s="9"/>
      <c r="M71" s="9"/>
      <c r="N71" s="9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5">
        <v>0.45833333333333331</v>
      </c>
      <c r="B72" s="10"/>
      <c r="C72" s="10"/>
      <c r="D72" s="6"/>
      <c r="E72" s="10"/>
      <c r="F72" s="9" t="s">
        <v>92</v>
      </c>
      <c r="G72" s="9" t="s">
        <v>92</v>
      </c>
      <c r="H72" s="54" t="s">
        <v>93</v>
      </c>
      <c r="I72" s="7"/>
      <c r="J72" s="9"/>
      <c r="K72" s="9"/>
      <c r="L72" s="9"/>
      <c r="M72" s="9"/>
      <c r="N72" s="9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11">
        <v>0.5</v>
      </c>
      <c r="B73" s="9" t="s">
        <v>94</v>
      </c>
      <c r="C73" s="10"/>
      <c r="D73" s="6"/>
      <c r="E73" s="10"/>
      <c r="F73" s="9" t="s">
        <v>95</v>
      </c>
      <c r="G73" s="6"/>
      <c r="H73" s="54"/>
      <c r="I73" s="7"/>
      <c r="J73" s="9"/>
      <c r="K73" s="9"/>
      <c r="L73" s="9"/>
      <c r="M73" s="9"/>
      <c r="N73" s="9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5">
        <v>0.54166666666666663</v>
      </c>
      <c r="B74" s="9" t="s">
        <v>96</v>
      </c>
      <c r="C74" s="10"/>
      <c r="D74" s="6"/>
      <c r="E74" s="10"/>
      <c r="F74" s="9" t="s">
        <v>95</v>
      </c>
      <c r="G74" s="6"/>
      <c r="H74" s="54"/>
      <c r="I74" s="7"/>
      <c r="J74" s="9"/>
      <c r="K74" s="9"/>
      <c r="L74" s="9"/>
      <c r="M74" s="9"/>
      <c r="N74" s="9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11">
        <v>0.58333333333333337</v>
      </c>
      <c r="B75" s="9" t="s">
        <v>96</v>
      </c>
      <c r="C75" s="10"/>
      <c r="D75" s="6"/>
      <c r="E75" s="10"/>
      <c r="F75" s="9" t="s">
        <v>95</v>
      </c>
      <c r="G75" s="6"/>
      <c r="H75" s="54"/>
      <c r="I75" s="7"/>
      <c r="J75" s="9"/>
      <c r="K75" s="9"/>
      <c r="L75" s="9"/>
      <c r="M75" s="9"/>
      <c r="N75" s="9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5">
        <v>0.625</v>
      </c>
      <c r="B76" s="10"/>
      <c r="C76" s="10"/>
      <c r="D76" s="6"/>
      <c r="E76" s="10"/>
      <c r="F76" s="9" t="s">
        <v>97</v>
      </c>
      <c r="G76" s="6"/>
      <c r="H76" s="54" t="s">
        <v>98</v>
      </c>
      <c r="I76" s="7"/>
      <c r="J76" s="9"/>
      <c r="K76" s="9"/>
      <c r="L76" s="9"/>
      <c r="M76" s="9"/>
      <c r="N76" s="9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11">
        <v>0.66666666666666663</v>
      </c>
      <c r="B77" s="10"/>
      <c r="C77" s="10"/>
      <c r="D77" s="6"/>
      <c r="E77" s="10"/>
      <c r="F77" s="9" t="s">
        <v>99</v>
      </c>
      <c r="G77" s="6"/>
      <c r="H77" s="54" t="s">
        <v>100</v>
      </c>
      <c r="I77" s="7"/>
      <c r="J77" s="9"/>
      <c r="K77" s="9"/>
      <c r="L77" s="9"/>
      <c r="M77" s="9"/>
      <c r="N77" s="9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5">
        <v>0.70833333333333337</v>
      </c>
      <c r="B78" s="10"/>
      <c r="C78" s="10"/>
      <c r="D78" s="6"/>
      <c r="E78" s="10"/>
      <c r="F78" s="9" t="s">
        <v>72</v>
      </c>
      <c r="G78" s="6"/>
      <c r="H78" s="54" t="s">
        <v>101</v>
      </c>
      <c r="I78" s="7"/>
      <c r="J78" s="9"/>
      <c r="K78" s="9"/>
      <c r="L78" s="9"/>
      <c r="M78" s="9"/>
      <c r="N78" s="9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11">
        <v>0.75</v>
      </c>
      <c r="B79" s="10"/>
      <c r="C79" s="10"/>
      <c r="D79" s="6"/>
      <c r="E79" s="10"/>
      <c r="F79" s="9" t="s">
        <v>102</v>
      </c>
      <c r="G79" s="6"/>
      <c r="H79" s="54" t="s">
        <v>103</v>
      </c>
      <c r="I79" s="7"/>
      <c r="J79" s="9"/>
      <c r="K79" s="9"/>
      <c r="L79" s="9"/>
      <c r="M79" s="9"/>
      <c r="N79" s="9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5">
        <v>0.79166666666666663</v>
      </c>
      <c r="B80" s="10"/>
      <c r="C80" s="10"/>
      <c r="D80" s="6"/>
      <c r="E80" s="10"/>
      <c r="F80" s="9" t="s">
        <v>104</v>
      </c>
      <c r="G80" s="6"/>
      <c r="H80" s="54"/>
      <c r="I80" s="7"/>
      <c r="J80" s="9"/>
      <c r="K80" s="9"/>
      <c r="L80" s="9"/>
      <c r="M80" s="9"/>
      <c r="N80" s="9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11">
        <v>0.83333333333333337</v>
      </c>
      <c r="B81" s="10"/>
      <c r="C81" s="10"/>
      <c r="D81" s="6"/>
      <c r="E81" s="10"/>
      <c r="F81" s="9" t="s">
        <v>72</v>
      </c>
      <c r="G81" s="6"/>
      <c r="H81" s="54"/>
      <c r="I81" s="7"/>
      <c r="J81" s="9"/>
      <c r="K81" s="9"/>
      <c r="L81" s="9"/>
      <c r="M81" s="9"/>
      <c r="N81" s="9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5">
        <v>0.875</v>
      </c>
      <c r="B82" s="10"/>
      <c r="C82" s="10"/>
      <c r="D82" s="6"/>
      <c r="E82" s="10"/>
      <c r="F82" s="9" t="s">
        <v>99</v>
      </c>
      <c r="G82" s="6"/>
      <c r="H82" s="54"/>
      <c r="I82" s="7"/>
      <c r="J82" s="9"/>
      <c r="K82" s="9"/>
      <c r="L82" s="9"/>
      <c r="M82" s="9"/>
      <c r="N82" s="9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11">
        <v>0.91666666666666663</v>
      </c>
      <c r="B83" s="10"/>
      <c r="C83" s="10"/>
      <c r="D83" s="6"/>
      <c r="E83" s="10"/>
      <c r="F83" s="9" t="s">
        <v>99</v>
      </c>
      <c r="G83" s="6"/>
      <c r="H83" s="54"/>
      <c r="I83" s="7"/>
      <c r="J83" s="9"/>
      <c r="K83" s="9"/>
      <c r="L83" s="9"/>
      <c r="M83" s="9"/>
      <c r="N83" s="9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5">
        <v>0.95833333333333337</v>
      </c>
      <c r="B84" s="10"/>
      <c r="C84" s="10"/>
      <c r="D84" s="6"/>
      <c r="E84" s="10"/>
      <c r="F84" s="9" t="s">
        <v>105</v>
      </c>
      <c r="G84" s="6"/>
      <c r="H84" s="54"/>
      <c r="I84" s="7"/>
      <c r="J84" s="9"/>
      <c r="K84" s="9"/>
      <c r="L84" s="9"/>
      <c r="M84" s="9"/>
      <c r="N84" s="9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11">
        <v>1</v>
      </c>
      <c r="B85" s="9" t="s">
        <v>106</v>
      </c>
      <c r="C85" s="10"/>
      <c r="D85" s="6"/>
      <c r="E85" s="10"/>
      <c r="F85" s="6"/>
      <c r="G85" s="6"/>
      <c r="H85" s="54" t="s">
        <v>107</v>
      </c>
      <c r="I85" s="7"/>
      <c r="J85" s="9"/>
      <c r="K85" s="9"/>
      <c r="L85" s="9"/>
      <c r="M85" s="9"/>
      <c r="N85" s="9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12" t="s">
        <v>24</v>
      </c>
      <c r="B86" s="10" t="s">
        <v>0</v>
      </c>
      <c r="C86" s="10" t="s">
        <v>1</v>
      </c>
      <c r="D86" s="6" t="s">
        <v>2</v>
      </c>
      <c r="E86" s="10" t="s">
        <v>3</v>
      </c>
      <c r="F86" s="6" t="s">
        <v>4</v>
      </c>
      <c r="G86" s="6" t="s">
        <v>5</v>
      </c>
      <c r="H86" s="54" t="s">
        <v>6</v>
      </c>
      <c r="I86" s="7"/>
      <c r="J86" s="9"/>
      <c r="K86" s="9"/>
      <c r="L86" s="9"/>
      <c r="M86" s="9"/>
      <c r="N86" s="9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13" t="s">
        <v>25</v>
      </c>
      <c r="B87" s="14">
        <f t="shared" ref="B87:H87" si="17">COUNTIF(B71:B85,"*Ăn*")/COUNTIF(B71:B85,"&lt;&gt;")</f>
        <v>0</v>
      </c>
      <c r="C87" s="14" t="e">
        <f t="shared" si="17"/>
        <v>#DIV/0!</v>
      </c>
      <c r="D87" s="14" t="e">
        <f t="shared" si="17"/>
        <v>#DIV/0!</v>
      </c>
      <c r="E87" s="14" t="e">
        <f t="shared" si="17"/>
        <v>#DIV/0!</v>
      </c>
      <c r="F87" s="14">
        <f t="shared" si="17"/>
        <v>0.35714285714285715</v>
      </c>
      <c r="G87" s="14">
        <f t="shared" si="17"/>
        <v>0</v>
      </c>
      <c r="H87" s="56">
        <f t="shared" si="17"/>
        <v>0.42857142857142855</v>
      </c>
      <c r="I87" s="7"/>
      <c r="J87" s="9"/>
      <c r="K87" s="9"/>
      <c r="L87" s="9"/>
      <c r="M87" s="9"/>
      <c r="N87" s="9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15" t="s">
        <v>26</v>
      </c>
      <c r="B88" s="14">
        <f t="shared" ref="B88:H88" si="18">COUNTIF(B71:B85,"*Học*")/COUNTIF(B71:B85,"&lt;&gt;")</f>
        <v>0</v>
      </c>
      <c r="C88" s="14" t="e">
        <f t="shared" si="18"/>
        <v>#DIV/0!</v>
      </c>
      <c r="D88" s="14" t="e">
        <f t="shared" si="18"/>
        <v>#DIV/0!</v>
      </c>
      <c r="E88" s="14" t="e">
        <f t="shared" si="18"/>
        <v>#DIV/0!</v>
      </c>
      <c r="F88" s="14">
        <f t="shared" si="18"/>
        <v>0.2857142857142857</v>
      </c>
      <c r="G88" s="14">
        <f t="shared" si="18"/>
        <v>0</v>
      </c>
      <c r="H88" s="56">
        <f t="shared" si="18"/>
        <v>0.14285714285714285</v>
      </c>
      <c r="I88" s="7"/>
      <c r="J88" s="9"/>
      <c r="K88" s="9"/>
      <c r="L88" s="9"/>
      <c r="M88" s="9"/>
      <c r="N88" s="9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16" t="s">
        <v>27</v>
      </c>
      <c r="B89" s="14">
        <f t="shared" ref="B89:H89" si="19">COUNTIF(B71:B85,"*Ngủ*")/COUNTIF(B71:B85,"&lt;&gt;")</f>
        <v>0.25</v>
      </c>
      <c r="C89" s="14" t="e">
        <f t="shared" si="19"/>
        <v>#DIV/0!</v>
      </c>
      <c r="D89" s="14" t="e">
        <f t="shared" si="19"/>
        <v>#DIV/0!</v>
      </c>
      <c r="E89" s="14" t="e">
        <f t="shared" si="19"/>
        <v>#DIV/0!</v>
      </c>
      <c r="F89" s="14">
        <f t="shared" si="19"/>
        <v>7.1428571428571425E-2</v>
      </c>
      <c r="G89" s="14">
        <f t="shared" si="19"/>
        <v>0</v>
      </c>
      <c r="H89" s="56">
        <f t="shared" si="19"/>
        <v>0</v>
      </c>
      <c r="I89" s="7"/>
      <c r="J89" s="9"/>
      <c r="K89" s="9"/>
      <c r="L89" s="9"/>
      <c r="M89" s="9"/>
      <c r="N89" s="9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15" t="s">
        <v>28</v>
      </c>
      <c r="B90" s="14">
        <f t="shared" ref="B90:H90" si="20">COUNTIF(B71:B85,"*Thể dục*")/COUNTIF(B71:B86,"&lt;&gt;")</f>
        <v>0</v>
      </c>
      <c r="C90" s="14">
        <f t="shared" si="20"/>
        <v>0</v>
      </c>
      <c r="D90" s="14">
        <f t="shared" si="20"/>
        <v>0</v>
      </c>
      <c r="E90" s="14">
        <f t="shared" si="20"/>
        <v>0</v>
      </c>
      <c r="F90" s="14">
        <f t="shared" si="20"/>
        <v>0</v>
      </c>
      <c r="G90" s="14">
        <f t="shared" si="20"/>
        <v>0</v>
      </c>
      <c r="H90" s="56">
        <f t="shared" si="20"/>
        <v>0</v>
      </c>
      <c r="I90" s="7"/>
      <c r="J90" s="9"/>
      <c r="K90" s="9"/>
      <c r="L90" s="9"/>
      <c r="M90" s="9"/>
      <c r="N90" s="9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17" t="s">
        <v>29</v>
      </c>
      <c r="B91" s="14">
        <f t="shared" ref="B91:H91" si="21">COUNTIF(B71:B85,"*dạy*")/COUNTIF(B71:B86,"&lt;&gt;")</f>
        <v>0</v>
      </c>
      <c r="C91" s="14">
        <f t="shared" si="21"/>
        <v>0</v>
      </c>
      <c r="D91" s="14">
        <f t="shared" si="21"/>
        <v>0</v>
      </c>
      <c r="E91" s="14">
        <f t="shared" si="21"/>
        <v>0</v>
      </c>
      <c r="F91" s="14">
        <f t="shared" si="21"/>
        <v>0.2</v>
      </c>
      <c r="G91" s="14">
        <f t="shared" si="21"/>
        <v>0</v>
      </c>
      <c r="H91" s="56">
        <f t="shared" si="21"/>
        <v>0</v>
      </c>
      <c r="I91" s="7"/>
      <c r="J91" s="9"/>
      <c r="K91" s="9"/>
      <c r="L91" s="9"/>
      <c r="M91" s="9"/>
      <c r="N91" s="9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 x14ac:dyDescent="0.15">
      <c r="A92" s="15" t="s">
        <v>30</v>
      </c>
      <c r="B92" s="14">
        <f t="shared" ref="B92:H92" si="22">COUNTIF(B71:B85,"*tắm*")/COUNTIF(B71:B86,"&lt;&gt;")</f>
        <v>0</v>
      </c>
      <c r="C92" s="14">
        <f t="shared" si="22"/>
        <v>0</v>
      </c>
      <c r="D92" s="14">
        <f t="shared" si="22"/>
        <v>0</v>
      </c>
      <c r="E92" s="14">
        <f t="shared" si="22"/>
        <v>0</v>
      </c>
      <c r="F92" s="14">
        <f t="shared" si="22"/>
        <v>0</v>
      </c>
      <c r="G92" s="14">
        <f t="shared" si="22"/>
        <v>0</v>
      </c>
      <c r="H92" s="56">
        <f t="shared" si="22"/>
        <v>0</v>
      </c>
      <c r="I92" s="7"/>
      <c r="J92" s="9"/>
      <c r="K92" s="9"/>
      <c r="L92" s="9"/>
      <c r="M92" s="9"/>
      <c r="N92" s="9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 x14ac:dyDescent="0.15">
      <c r="A93" s="17" t="s">
        <v>32</v>
      </c>
      <c r="B93" s="14">
        <f t="shared" ref="B93:H93" si="23">COUNTIF(B71:B85,"*làm*")/COUNTIF(B71:B86,"&lt;&gt;")</f>
        <v>0</v>
      </c>
      <c r="C93" s="14">
        <f t="shared" si="23"/>
        <v>0</v>
      </c>
      <c r="D93" s="14">
        <f t="shared" si="23"/>
        <v>0</v>
      </c>
      <c r="E93" s="14">
        <f t="shared" si="23"/>
        <v>0</v>
      </c>
      <c r="F93" s="14">
        <f t="shared" si="23"/>
        <v>0</v>
      </c>
      <c r="G93" s="14">
        <f t="shared" si="23"/>
        <v>0</v>
      </c>
      <c r="H93" s="56">
        <f t="shared" si="23"/>
        <v>0</v>
      </c>
      <c r="I93" s="7"/>
      <c r="J93" s="9"/>
      <c r="K93" s="9"/>
      <c r="L93" s="9"/>
      <c r="M93" s="9"/>
      <c r="N93" s="9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 x14ac:dyDescent="0.15">
      <c r="A94" s="15" t="s">
        <v>33</v>
      </c>
      <c r="B94" s="14">
        <f t="shared" ref="B94:H94" si="24">100%-SUM(B87:B93)</f>
        <v>0.75</v>
      </c>
      <c r="C94" s="9" t="e">
        <f t="shared" si="24"/>
        <v>#DIV/0!</v>
      </c>
      <c r="D94" s="9" t="e">
        <f t="shared" si="24"/>
        <v>#DIV/0!</v>
      </c>
      <c r="E94" s="9" t="e">
        <f t="shared" si="24"/>
        <v>#DIV/0!</v>
      </c>
      <c r="F94" s="14">
        <f t="shared" si="24"/>
        <v>8.5714285714285854E-2</v>
      </c>
      <c r="G94" s="14">
        <f t="shared" si="24"/>
        <v>1</v>
      </c>
      <c r="H94" s="56">
        <f t="shared" si="24"/>
        <v>0.4285714285714286</v>
      </c>
      <c r="I94" s="7"/>
      <c r="J94" s="9"/>
      <c r="K94" s="9"/>
      <c r="L94" s="9"/>
      <c r="M94" s="9"/>
      <c r="N94" s="9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 x14ac:dyDescent="0.15">
      <c r="A95" s="19"/>
      <c r="B95" s="20"/>
      <c r="C95" s="20"/>
      <c r="D95" s="21"/>
      <c r="E95" s="20"/>
      <c r="F95" s="21"/>
      <c r="G95" s="21"/>
      <c r="H95" s="57"/>
      <c r="I95" s="7"/>
      <c r="J95" s="7"/>
      <c r="K95" s="7"/>
      <c r="L95" s="7"/>
      <c r="M95" s="7"/>
      <c r="N95" s="7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" x14ac:dyDescent="0.15">
      <c r="A96" s="25"/>
      <c r="B96" s="26"/>
      <c r="C96" s="26">
        <v>44786</v>
      </c>
      <c r="D96" s="27">
        <v>44787</v>
      </c>
      <c r="E96" s="26"/>
      <c r="F96" s="27"/>
      <c r="G96" s="27"/>
      <c r="H96" s="58"/>
      <c r="I96" s="22"/>
      <c r="J96" s="51" t="s">
        <v>395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 x14ac:dyDescent="0.15">
      <c r="A97" s="25">
        <v>0.20833333333333334</v>
      </c>
      <c r="B97" s="10"/>
      <c r="C97" s="10"/>
      <c r="D97" s="6"/>
      <c r="E97" s="10"/>
      <c r="F97" s="6"/>
      <c r="G97" s="6"/>
      <c r="H97" s="54" t="s">
        <v>108</v>
      </c>
      <c r="I97" s="7"/>
      <c r="J97" s="9"/>
      <c r="K97" s="9"/>
      <c r="L97" s="9"/>
      <c r="M97" s="9"/>
      <c r="N97" s="9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 x14ac:dyDescent="0.15">
      <c r="A98" s="25">
        <v>0.25</v>
      </c>
      <c r="B98" s="10"/>
      <c r="C98" s="9" t="s">
        <v>72</v>
      </c>
      <c r="D98" s="9" t="s">
        <v>72</v>
      </c>
      <c r="E98" s="9" t="s">
        <v>109</v>
      </c>
      <c r="F98" s="9" t="s">
        <v>72</v>
      </c>
      <c r="G98" s="9" t="s">
        <v>72</v>
      </c>
      <c r="H98" s="54" t="s">
        <v>110</v>
      </c>
      <c r="I98" s="7"/>
      <c r="J98" s="9"/>
      <c r="K98" s="9"/>
      <c r="L98" s="9"/>
      <c r="M98" s="9"/>
      <c r="N98" s="9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 x14ac:dyDescent="0.15">
      <c r="A99" s="25">
        <v>0.29166666666666669</v>
      </c>
      <c r="B99" s="10"/>
      <c r="D99" s="9" t="s">
        <v>111</v>
      </c>
      <c r="E99" s="10"/>
      <c r="F99" s="9" t="s">
        <v>112</v>
      </c>
      <c r="G99" s="9" t="s">
        <v>113</v>
      </c>
      <c r="H99" s="54" t="s">
        <v>114</v>
      </c>
      <c r="I99" s="7"/>
      <c r="J99" s="9"/>
      <c r="K99" s="9"/>
      <c r="L99" s="9"/>
      <c r="M99" s="9"/>
      <c r="N99" s="9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 x14ac:dyDescent="0.15">
      <c r="A100" s="25">
        <v>0.33333333333333331</v>
      </c>
      <c r="B100" s="10"/>
      <c r="C100" s="9" t="s">
        <v>115</v>
      </c>
      <c r="D100" s="9" t="s">
        <v>116</v>
      </c>
      <c r="E100" s="10"/>
      <c r="F100" s="9" t="s">
        <v>117</v>
      </c>
      <c r="G100" s="9" t="s">
        <v>118</v>
      </c>
      <c r="H100" s="53"/>
      <c r="I100" s="7"/>
      <c r="J100" s="9"/>
      <c r="K100" s="9"/>
      <c r="L100" s="9"/>
      <c r="M100" s="9"/>
      <c r="N100" s="9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 x14ac:dyDescent="0.15">
      <c r="A101" s="25">
        <v>0.375</v>
      </c>
      <c r="B101" s="10"/>
      <c r="C101" s="9" t="s">
        <v>119</v>
      </c>
      <c r="D101" s="9" t="s">
        <v>120</v>
      </c>
      <c r="E101" s="9" t="s">
        <v>12</v>
      </c>
      <c r="F101" s="9" t="s">
        <v>12</v>
      </c>
      <c r="G101" s="9" t="s">
        <v>12</v>
      </c>
      <c r="H101" s="53"/>
      <c r="I101" s="7"/>
      <c r="J101" s="9"/>
      <c r="K101" s="9"/>
      <c r="L101" s="9"/>
      <c r="M101" s="9"/>
      <c r="N101" s="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 x14ac:dyDescent="0.15">
      <c r="A102" s="25">
        <v>0.41666666666666669</v>
      </c>
      <c r="B102" s="10"/>
      <c r="C102" s="9" t="s">
        <v>119</v>
      </c>
      <c r="D102" s="6"/>
      <c r="E102" s="9" t="s">
        <v>12</v>
      </c>
      <c r="F102" s="9" t="s">
        <v>12</v>
      </c>
      <c r="G102" s="9" t="s">
        <v>12</v>
      </c>
      <c r="H102" s="53"/>
      <c r="I102" s="7"/>
      <c r="J102" s="9"/>
      <c r="K102" s="9"/>
      <c r="L102" s="9"/>
      <c r="M102" s="9"/>
      <c r="N102" s="9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 x14ac:dyDescent="0.15">
      <c r="A103" s="25">
        <v>0.45833333333333331</v>
      </c>
      <c r="B103" s="10"/>
      <c r="C103" s="9" t="s">
        <v>119</v>
      </c>
      <c r="D103" s="6"/>
      <c r="E103" s="9" t="s">
        <v>12</v>
      </c>
      <c r="F103" s="9" t="s">
        <v>12</v>
      </c>
      <c r="G103" s="9" t="s">
        <v>12</v>
      </c>
      <c r="H103" s="54" t="s">
        <v>121</v>
      </c>
      <c r="I103" s="7"/>
      <c r="J103" s="9"/>
      <c r="K103" s="9"/>
      <c r="L103" s="9"/>
      <c r="M103" s="9"/>
      <c r="N103" s="9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 x14ac:dyDescent="0.15">
      <c r="A104" s="25">
        <v>0.5</v>
      </c>
      <c r="B104" s="10"/>
      <c r="C104" s="10"/>
      <c r="D104" s="6"/>
      <c r="E104" s="10"/>
      <c r="F104" s="9" t="s">
        <v>122</v>
      </c>
      <c r="G104" s="9" t="s">
        <v>123</v>
      </c>
      <c r="H104" s="54" t="s">
        <v>124</v>
      </c>
      <c r="I104" s="7"/>
      <c r="J104" s="9"/>
      <c r="K104" s="9"/>
      <c r="L104" s="9"/>
      <c r="M104" s="9"/>
      <c r="N104" s="9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 x14ac:dyDescent="0.15">
      <c r="A105" s="25">
        <v>0.54166666666666663</v>
      </c>
      <c r="B105" s="10"/>
      <c r="C105" s="10"/>
      <c r="D105" s="6"/>
      <c r="E105" s="10"/>
      <c r="F105" s="9" t="s">
        <v>125</v>
      </c>
      <c r="G105" s="6"/>
      <c r="H105" s="54" t="s">
        <v>126</v>
      </c>
      <c r="I105" s="7"/>
      <c r="J105" s="9"/>
      <c r="K105" s="9"/>
      <c r="L105" s="9"/>
      <c r="M105" s="9"/>
      <c r="N105" s="9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 x14ac:dyDescent="0.15">
      <c r="A106" s="25">
        <v>0.58333333333333337</v>
      </c>
      <c r="B106" s="10"/>
      <c r="C106" s="10"/>
      <c r="D106" s="6"/>
      <c r="E106" s="10"/>
      <c r="F106" s="9" t="s">
        <v>127</v>
      </c>
      <c r="G106" s="6"/>
      <c r="H106" s="53"/>
      <c r="I106" s="7"/>
      <c r="J106" s="9"/>
      <c r="K106" s="9"/>
      <c r="L106" s="9"/>
      <c r="M106" s="9"/>
      <c r="N106" s="9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 x14ac:dyDescent="0.15">
      <c r="A107" s="25">
        <v>0.625</v>
      </c>
      <c r="B107" s="10"/>
      <c r="C107" s="10"/>
      <c r="D107" s="6"/>
      <c r="E107" s="10"/>
      <c r="F107" s="9" t="s">
        <v>128</v>
      </c>
      <c r="G107" s="6"/>
      <c r="H107" s="53"/>
      <c r="I107" s="7"/>
      <c r="J107" s="9"/>
      <c r="K107" s="9"/>
      <c r="L107" s="9"/>
      <c r="M107" s="9"/>
      <c r="N107" s="9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 x14ac:dyDescent="0.15">
      <c r="A108" s="25">
        <v>0.66666666666666663</v>
      </c>
      <c r="B108" s="10"/>
      <c r="C108" s="10"/>
      <c r="D108" s="6"/>
      <c r="E108" s="10"/>
      <c r="F108" s="9" t="s">
        <v>12</v>
      </c>
      <c r="G108" s="6"/>
      <c r="H108" s="53"/>
      <c r="I108" s="7"/>
      <c r="J108" s="9"/>
      <c r="K108" s="9"/>
      <c r="L108" s="9"/>
      <c r="M108" s="9"/>
      <c r="N108" s="9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 x14ac:dyDescent="0.15">
      <c r="A109" s="25">
        <v>0.70833333333333337</v>
      </c>
      <c r="B109" s="10"/>
      <c r="C109" s="10"/>
      <c r="D109" s="6"/>
      <c r="E109" s="10"/>
      <c r="F109" s="6"/>
      <c r="G109" s="9" t="s">
        <v>129</v>
      </c>
      <c r="H109" s="53"/>
      <c r="I109" s="7"/>
      <c r="J109" s="9"/>
      <c r="K109" s="9"/>
      <c r="L109" s="9"/>
      <c r="M109" s="9"/>
      <c r="N109" s="9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 x14ac:dyDescent="0.15">
      <c r="A110" s="25">
        <v>0.75</v>
      </c>
      <c r="B110" s="10"/>
      <c r="C110" s="10"/>
      <c r="D110" s="6"/>
      <c r="E110" s="10"/>
      <c r="F110" s="6"/>
      <c r="G110" s="6"/>
      <c r="H110" s="53"/>
      <c r="I110" s="7"/>
      <c r="J110" s="9"/>
      <c r="K110" s="9"/>
      <c r="L110" s="9"/>
      <c r="M110" s="9"/>
      <c r="N110" s="9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 x14ac:dyDescent="0.15">
      <c r="A111" s="25">
        <v>0.79166666666666663</v>
      </c>
      <c r="B111" s="10"/>
      <c r="C111" s="10"/>
      <c r="D111" s="6"/>
      <c r="E111" s="9" t="s">
        <v>130</v>
      </c>
      <c r="F111" s="6"/>
      <c r="G111" s="6"/>
      <c r="H111" s="53"/>
      <c r="I111" s="7"/>
      <c r="J111" s="9"/>
      <c r="K111" s="9"/>
      <c r="L111" s="9"/>
      <c r="M111" s="9"/>
      <c r="N111" s="9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 x14ac:dyDescent="0.15">
      <c r="A112" s="25">
        <v>0.83333333333333337</v>
      </c>
      <c r="B112" s="10"/>
      <c r="C112" s="9" t="s">
        <v>72</v>
      </c>
      <c r="D112" s="6"/>
      <c r="E112" s="9" t="s">
        <v>131</v>
      </c>
      <c r="F112" s="6"/>
      <c r="G112" s="9" t="s">
        <v>132</v>
      </c>
      <c r="H112" s="53"/>
      <c r="I112" s="7"/>
      <c r="J112" s="9"/>
      <c r="K112" s="9"/>
      <c r="L112" s="9"/>
      <c r="M112" s="9"/>
      <c r="N112" s="9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 x14ac:dyDescent="0.15">
      <c r="A113" s="25">
        <v>0.875</v>
      </c>
      <c r="B113" s="10"/>
      <c r="C113" s="10"/>
      <c r="D113" s="9" t="s">
        <v>133</v>
      </c>
      <c r="E113" s="9" t="s">
        <v>131</v>
      </c>
      <c r="F113" s="6"/>
      <c r="G113" s="6"/>
      <c r="H113" s="53"/>
      <c r="I113" s="7"/>
      <c r="J113" s="9"/>
      <c r="K113" s="9"/>
      <c r="L113" s="9"/>
      <c r="M113" s="9"/>
      <c r="N113" s="9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 x14ac:dyDescent="0.15">
      <c r="A114" s="25">
        <v>0.91666666666666663</v>
      </c>
      <c r="B114" s="10"/>
      <c r="C114" s="10"/>
      <c r="D114" s="6"/>
      <c r="E114" s="9" t="s">
        <v>134</v>
      </c>
      <c r="F114" s="9" t="s">
        <v>135</v>
      </c>
      <c r="G114" s="9" t="s">
        <v>136</v>
      </c>
      <c r="H114" s="53"/>
      <c r="I114" s="7"/>
      <c r="J114" s="9"/>
      <c r="K114" s="9"/>
      <c r="L114" s="9"/>
      <c r="M114" s="9"/>
      <c r="N114" s="9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 x14ac:dyDescent="0.15">
      <c r="A115" s="25">
        <v>0.95833333333333337</v>
      </c>
      <c r="B115" s="10"/>
      <c r="C115" s="9" t="s">
        <v>137</v>
      </c>
      <c r="D115" s="6"/>
      <c r="E115" s="9" t="s">
        <v>130</v>
      </c>
      <c r="F115" s="9" t="s">
        <v>138</v>
      </c>
      <c r="G115" s="9" t="s">
        <v>136</v>
      </c>
      <c r="H115" s="53"/>
      <c r="I115" s="7"/>
      <c r="J115" s="9"/>
      <c r="K115" s="9"/>
      <c r="L115" s="9"/>
      <c r="M115" s="9"/>
      <c r="N115" s="9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 x14ac:dyDescent="0.15">
      <c r="A116" s="25">
        <v>1</v>
      </c>
      <c r="B116" s="9" t="s">
        <v>137</v>
      </c>
      <c r="C116" s="10"/>
      <c r="D116" s="9" t="s">
        <v>139</v>
      </c>
      <c r="E116" s="9" t="s">
        <v>140</v>
      </c>
      <c r="F116" s="9"/>
      <c r="G116" s="6"/>
      <c r="H116" s="53"/>
      <c r="I116" s="7"/>
      <c r="J116" s="9"/>
      <c r="K116" s="9"/>
      <c r="L116" s="9"/>
      <c r="M116" s="9"/>
      <c r="N116" s="9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 x14ac:dyDescent="0.15">
      <c r="A117" s="28" t="s">
        <v>24</v>
      </c>
      <c r="B117" s="10" t="s">
        <v>0</v>
      </c>
      <c r="C117" s="10" t="s">
        <v>1</v>
      </c>
      <c r="D117" s="6" t="s">
        <v>2</v>
      </c>
      <c r="E117" s="10" t="s">
        <v>3</v>
      </c>
      <c r="F117" s="6" t="s">
        <v>4</v>
      </c>
      <c r="G117" s="6" t="s">
        <v>5</v>
      </c>
      <c r="H117" s="53" t="s">
        <v>6</v>
      </c>
      <c r="I117" s="7"/>
      <c r="J117" s="9"/>
      <c r="K117" s="9"/>
      <c r="L117" s="9"/>
      <c r="M117" s="9"/>
      <c r="N117" s="9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 x14ac:dyDescent="0.15">
      <c r="A118" s="29" t="s">
        <v>25</v>
      </c>
      <c r="B118" s="14">
        <f t="shared" ref="B118:H118" si="25">COUNTIF(B102:B116,"*Ăn*")/COUNTIF(B102:B116,"&lt;&gt;")</f>
        <v>0</v>
      </c>
      <c r="C118" s="14">
        <f t="shared" si="25"/>
        <v>0</v>
      </c>
      <c r="D118" s="14">
        <f t="shared" si="25"/>
        <v>0.5</v>
      </c>
      <c r="E118" s="14">
        <f t="shared" si="25"/>
        <v>0</v>
      </c>
      <c r="F118" s="14">
        <f t="shared" si="25"/>
        <v>0.1111111111111111</v>
      </c>
      <c r="G118" s="14">
        <f t="shared" si="25"/>
        <v>0.14285714285714285</v>
      </c>
      <c r="H118" s="56">
        <f t="shared" si="25"/>
        <v>0.66666666666666663</v>
      </c>
      <c r="I118" s="7"/>
      <c r="J118" s="9"/>
      <c r="K118" s="9"/>
      <c r="L118" s="9"/>
      <c r="M118" s="9"/>
      <c r="N118" s="9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 x14ac:dyDescent="0.15">
      <c r="A119" s="30" t="s">
        <v>26</v>
      </c>
      <c r="B119" s="14">
        <f t="shared" ref="B119:H119" si="26">COUNTIF(B102:B116,"*Học*")/COUNTIF(B102:B116,"&lt;&gt;")</f>
        <v>0</v>
      </c>
      <c r="C119" s="14">
        <f t="shared" si="26"/>
        <v>0.5</v>
      </c>
      <c r="D119" s="14">
        <f t="shared" si="26"/>
        <v>0.5</v>
      </c>
      <c r="E119" s="14">
        <f t="shared" si="26"/>
        <v>0.5</v>
      </c>
      <c r="F119" s="14">
        <f t="shared" si="26"/>
        <v>0.55555555555555558</v>
      </c>
      <c r="G119" s="14">
        <f t="shared" si="26"/>
        <v>0.2857142857142857</v>
      </c>
      <c r="H119" s="56">
        <f t="shared" si="26"/>
        <v>0.66666666666666663</v>
      </c>
      <c r="I119" s="7"/>
      <c r="J119" s="9"/>
      <c r="K119" s="9"/>
      <c r="L119" s="9"/>
      <c r="M119" s="9"/>
      <c r="N119" s="9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 x14ac:dyDescent="0.15">
      <c r="A120" s="30" t="s">
        <v>27</v>
      </c>
      <c r="B120" s="14">
        <f t="shared" ref="B120:H120" si="27">COUNTIF(B102:B116,"*Ngủ*")/COUNTIF(B102:B116,"&lt;&gt;")</f>
        <v>1</v>
      </c>
      <c r="C120" s="14">
        <f t="shared" si="27"/>
        <v>0.25</v>
      </c>
      <c r="D120" s="14">
        <f t="shared" si="27"/>
        <v>0.5</v>
      </c>
      <c r="E120" s="14">
        <f t="shared" si="27"/>
        <v>0.125</v>
      </c>
      <c r="F120" s="14">
        <f t="shared" si="27"/>
        <v>0</v>
      </c>
      <c r="G120" s="14">
        <f t="shared" si="27"/>
        <v>0</v>
      </c>
      <c r="H120" s="56">
        <f t="shared" si="27"/>
        <v>0</v>
      </c>
      <c r="I120" s="7"/>
      <c r="J120" s="9"/>
      <c r="K120" s="9"/>
      <c r="L120" s="9"/>
      <c r="M120" s="9"/>
      <c r="N120" s="9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 x14ac:dyDescent="0.15">
      <c r="A121" s="30" t="s">
        <v>28</v>
      </c>
      <c r="B121" s="14">
        <f t="shared" ref="B121:H121" si="28">COUNTIF(B102:B116,"*Thể dục*")/COUNTIF(B102:B117,"&lt;&gt;")</f>
        <v>0</v>
      </c>
      <c r="C121" s="14">
        <f t="shared" si="28"/>
        <v>0</v>
      </c>
      <c r="D121" s="14">
        <f t="shared" si="28"/>
        <v>0</v>
      </c>
      <c r="E121" s="14">
        <f t="shared" si="28"/>
        <v>0</v>
      </c>
      <c r="F121" s="14">
        <f t="shared" si="28"/>
        <v>0</v>
      </c>
      <c r="G121" s="14">
        <f t="shared" si="28"/>
        <v>0</v>
      </c>
      <c r="H121" s="56">
        <f t="shared" si="28"/>
        <v>0</v>
      </c>
      <c r="I121" s="7"/>
      <c r="J121" s="9"/>
      <c r="K121" s="9"/>
      <c r="L121" s="9"/>
      <c r="M121" s="9"/>
      <c r="N121" s="9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 x14ac:dyDescent="0.15">
      <c r="A122" s="30" t="s">
        <v>29</v>
      </c>
      <c r="B122" s="14">
        <f t="shared" ref="B122:H122" si="29">COUNTIF(B102:B116,"*dạy*")/COUNTIF(B102:B117,"&lt;&gt;")</f>
        <v>0</v>
      </c>
      <c r="C122" s="14">
        <f t="shared" si="29"/>
        <v>0.2</v>
      </c>
      <c r="D122" s="14">
        <f t="shared" si="29"/>
        <v>0</v>
      </c>
      <c r="E122" s="14">
        <f t="shared" si="29"/>
        <v>0</v>
      </c>
      <c r="F122" s="14">
        <f t="shared" si="29"/>
        <v>0</v>
      </c>
      <c r="G122" s="14">
        <f t="shared" si="29"/>
        <v>0</v>
      </c>
      <c r="H122" s="56">
        <f t="shared" si="29"/>
        <v>0</v>
      </c>
      <c r="I122" s="7"/>
      <c r="J122" s="9"/>
      <c r="K122" s="9"/>
      <c r="L122" s="9"/>
      <c r="M122" s="9"/>
      <c r="N122" s="9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 x14ac:dyDescent="0.15">
      <c r="A123" s="30" t="s">
        <v>30</v>
      </c>
      <c r="B123" s="14">
        <f t="shared" ref="B123:H123" si="30">COUNTIF(B102:B116,"*tắm*")/COUNTIF(B102:B117,"&lt;&gt;")</f>
        <v>0</v>
      </c>
      <c r="C123" s="14">
        <f t="shared" si="30"/>
        <v>0</v>
      </c>
      <c r="D123" s="14">
        <f t="shared" si="30"/>
        <v>0</v>
      </c>
      <c r="E123" s="14">
        <f t="shared" si="30"/>
        <v>0</v>
      </c>
      <c r="F123" s="14">
        <f t="shared" si="30"/>
        <v>0</v>
      </c>
      <c r="G123" s="14">
        <f t="shared" si="30"/>
        <v>0</v>
      </c>
      <c r="H123" s="56">
        <f t="shared" si="30"/>
        <v>0</v>
      </c>
      <c r="I123" s="7"/>
      <c r="J123" s="9"/>
      <c r="K123" s="9"/>
      <c r="L123" s="9"/>
      <c r="M123" s="9"/>
      <c r="N123" s="9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 x14ac:dyDescent="0.15">
      <c r="A124" s="30" t="s">
        <v>32</v>
      </c>
      <c r="B124" s="14">
        <f t="shared" ref="B124:H124" si="31">COUNTIF(B102:B116,"*làm*")/COUNTIF(B102:B117,"&lt;&gt;")</f>
        <v>0</v>
      </c>
      <c r="C124" s="14">
        <f t="shared" si="31"/>
        <v>0</v>
      </c>
      <c r="D124" s="14">
        <f t="shared" si="31"/>
        <v>0</v>
      </c>
      <c r="E124" s="14">
        <f t="shared" si="31"/>
        <v>0.22222222222222221</v>
      </c>
      <c r="F124" s="14">
        <f t="shared" si="31"/>
        <v>0</v>
      </c>
      <c r="G124" s="14">
        <f t="shared" si="31"/>
        <v>0.375</v>
      </c>
      <c r="H124" s="56">
        <f t="shared" si="31"/>
        <v>0</v>
      </c>
      <c r="I124" s="7"/>
      <c r="J124" s="9"/>
      <c r="K124" s="9"/>
      <c r="L124" s="9"/>
      <c r="M124" s="9"/>
      <c r="N124" s="9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 x14ac:dyDescent="0.15">
      <c r="A125" s="30" t="s">
        <v>33</v>
      </c>
      <c r="B125" s="14">
        <f t="shared" ref="B125:H125" si="32">100%-SUM(B118:B124)</f>
        <v>0</v>
      </c>
      <c r="C125" s="14">
        <f t="shared" si="32"/>
        <v>5.0000000000000044E-2</v>
      </c>
      <c r="D125" s="14">
        <f t="shared" si="32"/>
        <v>-0.5</v>
      </c>
      <c r="E125" s="14">
        <f t="shared" si="32"/>
        <v>0.15277777777777779</v>
      </c>
      <c r="F125" s="14">
        <f t="shared" si="32"/>
        <v>0.33333333333333326</v>
      </c>
      <c r="G125" s="14">
        <f t="shared" si="32"/>
        <v>0.1964285714285714</v>
      </c>
      <c r="H125" s="56">
        <f t="shared" si="32"/>
        <v>-0.33333333333333326</v>
      </c>
      <c r="I125" s="7"/>
      <c r="J125" s="9"/>
      <c r="K125" s="9"/>
      <c r="L125" s="9"/>
      <c r="M125" s="9"/>
      <c r="N125" s="9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 x14ac:dyDescent="0.15">
      <c r="A126" s="31"/>
      <c r="B126" s="32"/>
      <c r="C126" s="32"/>
      <c r="D126" s="33"/>
      <c r="E126" s="32"/>
      <c r="F126" s="33"/>
      <c r="G126" s="33"/>
      <c r="H126" s="59"/>
      <c r="I126" s="22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28"/>
      <c r="B127" s="26">
        <v>44778</v>
      </c>
      <c r="C127" s="26">
        <v>44779</v>
      </c>
      <c r="D127" s="27">
        <v>44780</v>
      </c>
      <c r="E127" s="26">
        <v>44781</v>
      </c>
      <c r="F127" s="27">
        <v>44782</v>
      </c>
      <c r="G127" s="27">
        <v>44783</v>
      </c>
      <c r="H127" s="58">
        <v>44784</v>
      </c>
      <c r="I127" s="2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 x14ac:dyDescent="0.15">
      <c r="A128" s="25">
        <v>0.20833333333333334</v>
      </c>
      <c r="B128" s="30" t="s">
        <v>141</v>
      </c>
      <c r="C128" s="30" t="s">
        <v>142</v>
      </c>
      <c r="D128" s="27"/>
      <c r="E128" s="9" t="s">
        <v>143</v>
      </c>
      <c r="F128" s="9" t="s">
        <v>144</v>
      </c>
      <c r="G128" s="6"/>
      <c r="H128" s="54" t="s">
        <v>145</v>
      </c>
      <c r="I128" s="2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 x14ac:dyDescent="0.15">
      <c r="A129" s="25">
        <v>0.25</v>
      </c>
      <c r="B129" s="30" t="s">
        <v>72</v>
      </c>
      <c r="C129" s="30" t="s">
        <v>142</v>
      </c>
      <c r="D129" s="30" t="s">
        <v>146</v>
      </c>
      <c r="E129" s="9" t="s">
        <v>147</v>
      </c>
      <c r="F129" s="9" t="s">
        <v>72</v>
      </c>
      <c r="G129" s="9" t="s">
        <v>72</v>
      </c>
      <c r="H129" s="54" t="s">
        <v>148</v>
      </c>
      <c r="I129" s="2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 x14ac:dyDescent="0.15">
      <c r="A130" s="25">
        <v>0.29166666666666669</v>
      </c>
      <c r="B130" s="30" t="s">
        <v>89</v>
      </c>
      <c r="C130" s="30" t="s">
        <v>149</v>
      </c>
      <c r="D130" s="30" t="s">
        <v>150</v>
      </c>
      <c r="E130" s="9" t="s">
        <v>151</v>
      </c>
      <c r="F130" s="6"/>
      <c r="G130" s="54" t="s">
        <v>152</v>
      </c>
      <c r="H130" s="53"/>
      <c r="I130" s="2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 x14ac:dyDescent="0.15">
      <c r="A131" s="25">
        <v>0.33333333333333331</v>
      </c>
      <c r="B131" s="30" t="s">
        <v>153</v>
      </c>
      <c r="C131" s="30" t="s">
        <v>80</v>
      </c>
      <c r="D131" s="30" t="s">
        <v>154</v>
      </c>
      <c r="E131" s="9" t="s">
        <v>155</v>
      </c>
      <c r="F131" s="6"/>
      <c r="G131" s="6"/>
      <c r="H131" s="54" t="s">
        <v>156</v>
      </c>
      <c r="I131" s="2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 x14ac:dyDescent="0.15">
      <c r="A132" s="25">
        <v>0.375</v>
      </c>
      <c r="B132" s="30" t="s">
        <v>157</v>
      </c>
      <c r="C132" s="30" t="s">
        <v>158</v>
      </c>
      <c r="D132" s="30" t="s">
        <v>159</v>
      </c>
      <c r="E132" s="9" t="s">
        <v>160</v>
      </c>
      <c r="F132" s="6"/>
      <c r="G132" s="9" t="s">
        <v>161</v>
      </c>
      <c r="H132" s="54" t="s">
        <v>162</v>
      </c>
      <c r="I132" s="2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 x14ac:dyDescent="0.15">
      <c r="A133" s="25">
        <v>0.41666666666666669</v>
      </c>
      <c r="B133" s="30" t="s">
        <v>163</v>
      </c>
      <c r="C133" s="30" t="s">
        <v>164</v>
      </c>
      <c r="D133" s="30" t="s">
        <v>165</v>
      </c>
      <c r="E133" s="35" t="s">
        <v>161</v>
      </c>
      <c r="F133" s="35" t="s">
        <v>161</v>
      </c>
      <c r="G133" s="9" t="s">
        <v>161</v>
      </c>
      <c r="H133" s="54" t="s">
        <v>161</v>
      </c>
      <c r="I133" s="2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 x14ac:dyDescent="0.15">
      <c r="A134" s="25">
        <v>0.45833333333333331</v>
      </c>
      <c r="B134" s="30" t="s">
        <v>166</v>
      </c>
      <c r="C134" s="30" t="s">
        <v>167</v>
      </c>
      <c r="D134" s="30" t="s">
        <v>168</v>
      </c>
      <c r="E134" s="35" t="s">
        <v>161</v>
      </c>
      <c r="F134" s="35" t="s">
        <v>161</v>
      </c>
      <c r="G134" s="9" t="s">
        <v>161</v>
      </c>
      <c r="H134" s="54" t="s">
        <v>161</v>
      </c>
      <c r="I134" s="2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 x14ac:dyDescent="0.15">
      <c r="A135" s="25">
        <v>0.5</v>
      </c>
      <c r="B135" s="30" t="s">
        <v>166</v>
      </c>
      <c r="C135" s="30" t="s">
        <v>169</v>
      </c>
      <c r="D135" s="30"/>
      <c r="E135" s="35" t="s">
        <v>161</v>
      </c>
      <c r="F135" s="35" t="s">
        <v>161</v>
      </c>
      <c r="G135" s="9" t="s">
        <v>161</v>
      </c>
      <c r="H135" s="54" t="s">
        <v>170</v>
      </c>
      <c r="I135" s="2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 x14ac:dyDescent="0.15">
      <c r="A136" s="25">
        <v>0.54166666666666663</v>
      </c>
      <c r="B136" s="30" t="s">
        <v>153</v>
      </c>
      <c r="C136" s="30" t="s">
        <v>137</v>
      </c>
      <c r="D136" s="30"/>
      <c r="E136" s="35" t="s">
        <v>161</v>
      </c>
      <c r="F136" s="35" t="s">
        <v>161</v>
      </c>
      <c r="G136" s="9" t="s">
        <v>161</v>
      </c>
      <c r="H136" s="53"/>
      <c r="I136" s="2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 x14ac:dyDescent="0.15">
      <c r="A137" s="25">
        <v>0.58333333333333337</v>
      </c>
      <c r="B137" s="30" t="s">
        <v>171</v>
      </c>
      <c r="C137" s="30" t="s">
        <v>172</v>
      </c>
      <c r="D137" s="30" t="s">
        <v>173</v>
      </c>
      <c r="E137" s="35" t="s">
        <v>161</v>
      </c>
      <c r="F137" s="35" t="s">
        <v>161</v>
      </c>
      <c r="G137" s="9" t="s">
        <v>161</v>
      </c>
      <c r="H137" s="53"/>
      <c r="I137" s="2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 x14ac:dyDescent="0.15">
      <c r="A138" s="25">
        <v>0.625</v>
      </c>
      <c r="B138" s="30" t="s">
        <v>174</v>
      </c>
      <c r="C138" s="30" t="s">
        <v>175</v>
      </c>
      <c r="D138" s="30"/>
      <c r="E138" s="35" t="s">
        <v>161</v>
      </c>
      <c r="F138" s="35" t="s">
        <v>161</v>
      </c>
      <c r="G138" s="6"/>
      <c r="H138" s="53"/>
      <c r="I138" s="2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 x14ac:dyDescent="0.15">
      <c r="A139" s="25">
        <v>0.66666666666666663</v>
      </c>
      <c r="B139" s="30" t="s">
        <v>80</v>
      </c>
      <c r="C139" s="30" t="s">
        <v>176</v>
      </c>
      <c r="D139" s="30"/>
      <c r="E139" s="35"/>
      <c r="F139" s="36"/>
      <c r="G139" s="6"/>
      <c r="H139" s="53"/>
      <c r="I139" s="2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 x14ac:dyDescent="0.15">
      <c r="A140" s="25">
        <v>0.70833333333333337</v>
      </c>
      <c r="B140" s="30" t="s">
        <v>177</v>
      </c>
      <c r="C140" s="30"/>
      <c r="D140" s="30"/>
      <c r="E140" s="35" t="s">
        <v>178</v>
      </c>
      <c r="F140" s="35" t="s">
        <v>178</v>
      </c>
      <c r="G140" s="9" t="s">
        <v>178</v>
      </c>
      <c r="H140" s="53"/>
      <c r="I140" s="2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 x14ac:dyDescent="0.15">
      <c r="A141" s="25">
        <v>0.75</v>
      </c>
      <c r="B141" s="30" t="s">
        <v>179</v>
      </c>
      <c r="C141" s="30" t="s">
        <v>180</v>
      </c>
      <c r="D141" s="30" t="s">
        <v>181</v>
      </c>
      <c r="E141" s="35" t="s">
        <v>178</v>
      </c>
      <c r="F141" s="35" t="s">
        <v>182</v>
      </c>
      <c r="G141" s="9" t="s">
        <v>182</v>
      </c>
      <c r="H141" s="53"/>
      <c r="I141" s="2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 x14ac:dyDescent="0.15">
      <c r="A142" s="25">
        <v>0.79166666666666663</v>
      </c>
      <c r="B142" s="30" t="s">
        <v>72</v>
      </c>
      <c r="C142" s="30" t="s">
        <v>180</v>
      </c>
      <c r="D142" s="30" t="s">
        <v>72</v>
      </c>
      <c r="E142" s="37" t="s">
        <v>72</v>
      </c>
      <c r="F142" s="37" t="s">
        <v>72</v>
      </c>
      <c r="G142" s="9" t="s">
        <v>161</v>
      </c>
      <c r="H142" s="54" t="s">
        <v>72</v>
      </c>
      <c r="I142" s="2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 x14ac:dyDescent="0.15">
      <c r="A143" s="25">
        <v>0.83333333333333337</v>
      </c>
      <c r="B143" s="30" t="s">
        <v>183</v>
      </c>
      <c r="C143" s="30" t="s">
        <v>180</v>
      </c>
      <c r="D143" s="30" t="s">
        <v>72</v>
      </c>
      <c r="E143" s="37" t="s">
        <v>72</v>
      </c>
      <c r="F143" s="37" t="s">
        <v>72</v>
      </c>
      <c r="G143" s="9" t="s">
        <v>161</v>
      </c>
      <c r="H143" s="54" t="s">
        <v>184</v>
      </c>
      <c r="I143" s="2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 x14ac:dyDescent="0.15">
      <c r="A144" s="25">
        <v>0.875</v>
      </c>
      <c r="B144" s="30" t="s">
        <v>185</v>
      </c>
      <c r="C144" s="30" t="s">
        <v>186</v>
      </c>
      <c r="D144" s="30"/>
      <c r="E144" s="37" t="s">
        <v>72</v>
      </c>
      <c r="F144" s="37" t="s">
        <v>72</v>
      </c>
      <c r="G144" s="9" t="s">
        <v>187</v>
      </c>
      <c r="H144" s="54" t="s">
        <v>72</v>
      </c>
      <c r="I144" s="2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 x14ac:dyDescent="0.15">
      <c r="A145" s="25">
        <v>0.91666666666666663</v>
      </c>
      <c r="B145" s="30"/>
      <c r="C145" s="30" t="s">
        <v>188</v>
      </c>
      <c r="D145" s="30" t="s">
        <v>140</v>
      </c>
      <c r="E145" s="9" t="s">
        <v>137</v>
      </c>
      <c r="F145" s="9" t="s">
        <v>137</v>
      </c>
      <c r="G145" s="6"/>
      <c r="H145" s="54"/>
      <c r="I145" s="2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 x14ac:dyDescent="0.15">
      <c r="A146" s="25">
        <v>0.95833333333333337</v>
      </c>
      <c r="B146" s="30" t="s">
        <v>189</v>
      </c>
      <c r="C146" s="30"/>
      <c r="D146" s="27"/>
      <c r="F146" s="6"/>
      <c r="G146" s="9" t="s">
        <v>137</v>
      </c>
      <c r="H146" s="53"/>
      <c r="I146" s="2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 x14ac:dyDescent="0.15">
      <c r="A147" s="25">
        <v>1</v>
      </c>
      <c r="B147" s="30" t="s">
        <v>80</v>
      </c>
      <c r="C147" s="30"/>
      <c r="D147" s="27"/>
      <c r="F147" s="6"/>
      <c r="G147" s="6"/>
      <c r="H147" s="53"/>
      <c r="I147" s="2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 x14ac:dyDescent="0.15">
      <c r="A148" s="38" t="s">
        <v>24</v>
      </c>
      <c r="B148" s="39" t="s">
        <v>0</v>
      </c>
      <c r="C148" s="39" t="s">
        <v>1</v>
      </c>
      <c r="D148" s="40" t="s">
        <v>2</v>
      </c>
      <c r="E148" s="39" t="s">
        <v>3</v>
      </c>
      <c r="F148" s="40" t="s">
        <v>4</v>
      </c>
      <c r="G148" s="40" t="s">
        <v>5</v>
      </c>
      <c r="H148" s="60" t="s">
        <v>6</v>
      </c>
      <c r="I148" s="41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" x14ac:dyDescent="0.15">
      <c r="A149" s="30" t="s">
        <v>82</v>
      </c>
      <c r="B149" s="14">
        <f t="shared" ref="B149:H149" si="33">COUNTIF(B133:B147,"*Ăn*")/COUNTIF(B133:B147,"&lt;&gt;")</f>
        <v>0.14285714285714285</v>
      </c>
      <c r="C149" s="14">
        <f t="shared" si="33"/>
        <v>0.33333333333333331</v>
      </c>
      <c r="D149" s="14">
        <f t="shared" si="33"/>
        <v>0.14285714285714285</v>
      </c>
      <c r="E149" s="14">
        <f t="shared" si="33"/>
        <v>0.16666666666666666</v>
      </c>
      <c r="F149" s="14">
        <f t="shared" si="33"/>
        <v>0.16666666666666666</v>
      </c>
      <c r="G149" s="14">
        <f t="shared" si="33"/>
        <v>0.18181818181818182</v>
      </c>
      <c r="H149" s="56">
        <f t="shared" si="33"/>
        <v>0.16666666666666666</v>
      </c>
      <c r="I149" s="2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 x14ac:dyDescent="0.15">
      <c r="A150" s="30" t="s">
        <v>83</v>
      </c>
      <c r="B150" s="14">
        <f t="shared" ref="B150:H150" si="34">COUNTIF(B133:B147,"*Học*")/COUNTIF(B133:B147,"&lt;&gt;")</f>
        <v>0</v>
      </c>
      <c r="C150" s="14">
        <f t="shared" si="34"/>
        <v>0.25</v>
      </c>
      <c r="D150" s="14">
        <f t="shared" si="34"/>
        <v>0</v>
      </c>
      <c r="E150" s="14">
        <f t="shared" si="34"/>
        <v>0</v>
      </c>
      <c r="F150" s="14">
        <f t="shared" si="34"/>
        <v>0</v>
      </c>
      <c r="G150" s="14">
        <f t="shared" si="34"/>
        <v>0</v>
      </c>
      <c r="H150" s="56">
        <f t="shared" si="34"/>
        <v>0.16666666666666666</v>
      </c>
      <c r="I150" s="2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 x14ac:dyDescent="0.15">
      <c r="A151" s="30" t="s">
        <v>84</v>
      </c>
      <c r="B151" s="14">
        <f t="shared" ref="B151:H151" si="35">COUNTIF(B133:B147,"*Ngủ*")/COUNTIF(B133:B147,"&lt;&gt;")</f>
        <v>0</v>
      </c>
      <c r="C151" s="14">
        <f t="shared" si="35"/>
        <v>8.3333333333333329E-2</v>
      </c>
      <c r="D151" s="14">
        <f t="shared" si="35"/>
        <v>0.2857142857142857</v>
      </c>
      <c r="E151" s="14">
        <f t="shared" si="35"/>
        <v>8.3333333333333329E-2</v>
      </c>
      <c r="F151" s="14">
        <f t="shared" si="35"/>
        <v>8.3333333333333329E-2</v>
      </c>
      <c r="G151" s="14">
        <f t="shared" si="35"/>
        <v>9.0909090909090912E-2</v>
      </c>
      <c r="H151" s="56">
        <f t="shared" si="35"/>
        <v>0</v>
      </c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 x14ac:dyDescent="0.15">
      <c r="A152" s="30" t="s">
        <v>85</v>
      </c>
      <c r="B152" s="14">
        <f t="shared" ref="B152:H152" si="36">COUNTIF(B133:B147,"*Thể dục*")/COUNTIF(B133:B148,"&lt;&gt;")</f>
        <v>0</v>
      </c>
      <c r="C152" s="14">
        <f t="shared" si="36"/>
        <v>0</v>
      </c>
      <c r="D152" s="14">
        <f t="shared" si="36"/>
        <v>0</v>
      </c>
      <c r="E152" s="14">
        <f t="shared" si="36"/>
        <v>0</v>
      </c>
      <c r="F152" s="14">
        <f t="shared" si="36"/>
        <v>0</v>
      </c>
      <c r="G152" s="14">
        <f t="shared" si="36"/>
        <v>0</v>
      </c>
      <c r="H152" s="56">
        <f t="shared" si="36"/>
        <v>0</v>
      </c>
      <c r="I152" s="2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 x14ac:dyDescent="0.15">
      <c r="A153" s="30" t="s">
        <v>86</v>
      </c>
      <c r="B153" s="14">
        <f t="shared" ref="B153:H153" si="37">COUNTIF(B133:B147,"*dạy*")/COUNTIF(B133:B148,"&lt;&gt;")</f>
        <v>6.6666666666666666E-2</v>
      </c>
      <c r="C153" s="14">
        <f t="shared" si="37"/>
        <v>0</v>
      </c>
      <c r="D153" s="14">
        <f t="shared" si="37"/>
        <v>0.25</v>
      </c>
      <c r="E153" s="14">
        <f t="shared" si="37"/>
        <v>0.23076923076923078</v>
      </c>
      <c r="F153" s="14">
        <f t="shared" si="37"/>
        <v>0.23076923076923078</v>
      </c>
      <c r="G153" s="14">
        <f t="shared" si="37"/>
        <v>0</v>
      </c>
      <c r="H153" s="56">
        <f t="shared" si="37"/>
        <v>0.2857142857142857</v>
      </c>
      <c r="I153" s="2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 x14ac:dyDescent="0.15">
      <c r="A154" s="30" t="s">
        <v>87</v>
      </c>
      <c r="B154" s="14">
        <f t="shared" ref="B154:H154" si="38">COUNTIF(B133:B147,"*tắm*")/COUNTIF(B133:B148,"&lt;&gt;")</f>
        <v>6.6666666666666666E-2</v>
      </c>
      <c r="C154" s="14">
        <f t="shared" si="38"/>
        <v>0</v>
      </c>
      <c r="D154" s="14">
        <f t="shared" si="38"/>
        <v>0</v>
      </c>
      <c r="E154" s="14">
        <f t="shared" si="38"/>
        <v>0</v>
      </c>
      <c r="F154" s="14">
        <f t="shared" si="38"/>
        <v>0</v>
      </c>
      <c r="G154" s="14">
        <f t="shared" si="38"/>
        <v>0</v>
      </c>
      <c r="H154" s="56">
        <f t="shared" si="38"/>
        <v>0</v>
      </c>
      <c r="I154" s="2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 x14ac:dyDescent="0.15">
      <c r="A155" s="30" t="s">
        <v>88</v>
      </c>
      <c r="B155" s="14">
        <f t="shared" ref="B155:H155" si="39">COUNTIF(B133:B147,"*làm*")/COUNTIF(B133:B148,"&lt;&gt;")</f>
        <v>0.4</v>
      </c>
      <c r="C155" s="14">
        <f t="shared" si="39"/>
        <v>0.38461538461538464</v>
      </c>
      <c r="D155" s="14">
        <f t="shared" si="39"/>
        <v>0</v>
      </c>
      <c r="E155" s="14">
        <f t="shared" si="39"/>
        <v>0.46153846153846156</v>
      </c>
      <c r="F155" s="14">
        <f t="shared" si="39"/>
        <v>0.46153846153846156</v>
      </c>
      <c r="G155" s="14">
        <f t="shared" si="39"/>
        <v>0.58333333333333337</v>
      </c>
      <c r="H155" s="56">
        <f t="shared" si="39"/>
        <v>0.2857142857142857</v>
      </c>
      <c r="I155" s="2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 x14ac:dyDescent="0.15">
      <c r="A156" s="30" t="s">
        <v>33</v>
      </c>
      <c r="B156" s="14">
        <f t="shared" ref="B156:H156" si="40">100%-SUM(B149:B155)</f>
        <v>0.32380952380952377</v>
      </c>
      <c r="C156" s="14">
        <f t="shared" si="40"/>
        <v>-5.1282051282051322E-2</v>
      </c>
      <c r="D156" s="14">
        <f t="shared" si="40"/>
        <v>0.3214285714285714</v>
      </c>
      <c r="E156" s="14">
        <f t="shared" si="40"/>
        <v>5.7692307692307709E-2</v>
      </c>
      <c r="F156" s="14">
        <f t="shared" si="40"/>
        <v>5.7692307692307709E-2</v>
      </c>
      <c r="G156" s="14">
        <f t="shared" si="40"/>
        <v>0.14393939393939392</v>
      </c>
      <c r="H156" s="56">
        <f t="shared" si="40"/>
        <v>9.5238095238095233E-2</v>
      </c>
      <c r="I156" s="2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 x14ac:dyDescent="0.15">
      <c r="A157" s="42"/>
      <c r="B157" s="43"/>
      <c r="C157" s="7"/>
      <c r="D157" s="43"/>
      <c r="E157" s="22"/>
      <c r="F157" s="43"/>
      <c r="G157" s="43"/>
      <c r="H157" s="61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" x14ac:dyDescent="0.15">
      <c r="A158" s="28"/>
      <c r="B158" s="27">
        <v>44771</v>
      </c>
      <c r="C158" s="27">
        <v>44772</v>
      </c>
      <c r="D158" s="27">
        <v>44773</v>
      </c>
      <c r="E158" s="27">
        <v>44774</v>
      </c>
      <c r="F158" s="27">
        <v>44775</v>
      </c>
      <c r="G158" s="27">
        <v>44776</v>
      </c>
      <c r="H158" s="58">
        <v>44777</v>
      </c>
      <c r="I158" s="2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 x14ac:dyDescent="0.15">
      <c r="A159" s="25">
        <v>0.20833333333333334</v>
      </c>
      <c r="B159" s="9" t="s">
        <v>137</v>
      </c>
      <c r="C159" s="9" t="s">
        <v>190</v>
      </c>
      <c r="D159" s="9" t="s">
        <v>137</v>
      </c>
      <c r="E159" s="9" t="s">
        <v>191</v>
      </c>
      <c r="F159" s="9" t="s">
        <v>141</v>
      </c>
      <c r="G159" s="9" t="s">
        <v>141</v>
      </c>
      <c r="H159" s="54" t="s">
        <v>192</v>
      </c>
      <c r="I159" s="2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 x14ac:dyDescent="0.15">
      <c r="A160" s="25">
        <v>0.25</v>
      </c>
      <c r="B160" s="9" t="s">
        <v>193</v>
      </c>
      <c r="C160" s="9" t="s">
        <v>194</v>
      </c>
      <c r="D160" s="9" t="s">
        <v>195</v>
      </c>
      <c r="E160" s="9" t="s">
        <v>196</v>
      </c>
      <c r="F160" s="9" t="s">
        <v>72</v>
      </c>
      <c r="G160" s="9" t="s">
        <v>72</v>
      </c>
      <c r="H160" s="62" t="s">
        <v>197</v>
      </c>
      <c r="I160" s="2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 x14ac:dyDescent="0.15">
      <c r="A161" s="25">
        <v>0.29166666666666669</v>
      </c>
      <c r="B161" s="9" t="s">
        <v>89</v>
      </c>
      <c r="C161" s="9" t="s">
        <v>198</v>
      </c>
      <c r="D161" s="9" t="s">
        <v>117</v>
      </c>
      <c r="E161" s="9" t="s">
        <v>199</v>
      </c>
      <c r="F161" s="9" t="s">
        <v>200</v>
      </c>
      <c r="G161" s="9" t="s">
        <v>201</v>
      </c>
      <c r="H161" s="54" t="s">
        <v>202</v>
      </c>
      <c r="I161" s="2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 x14ac:dyDescent="0.15">
      <c r="A162" s="25">
        <v>0.33333333333333331</v>
      </c>
      <c r="B162" s="9" t="s">
        <v>203</v>
      </c>
      <c r="C162" s="9" t="s">
        <v>204</v>
      </c>
      <c r="D162" s="9" t="s">
        <v>205</v>
      </c>
      <c r="E162" s="9" t="s">
        <v>206</v>
      </c>
      <c r="F162" s="9" t="s">
        <v>207</v>
      </c>
      <c r="G162" s="9" t="s">
        <v>208</v>
      </c>
      <c r="H162" s="54" t="s">
        <v>209</v>
      </c>
      <c r="I162" s="2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 x14ac:dyDescent="0.15">
      <c r="A163" s="25">
        <v>0.375</v>
      </c>
      <c r="B163" s="9" t="s">
        <v>210</v>
      </c>
      <c r="D163" s="9" t="s">
        <v>211</v>
      </c>
      <c r="E163" s="9" t="s">
        <v>212</v>
      </c>
      <c r="F163" s="9" t="s">
        <v>213</v>
      </c>
      <c r="G163" s="9" t="s">
        <v>214</v>
      </c>
      <c r="H163" s="54" t="s">
        <v>215</v>
      </c>
      <c r="I163" s="2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 x14ac:dyDescent="0.15">
      <c r="A164" s="25">
        <v>0.41666666666666669</v>
      </c>
      <c r="B164" s="9" t="s">
        <v>216</v>
      </c>
      <c r="C164" s="9" t="s">
        <v>217</v>
      </c>
      <c r="D164" s="9" t="s">
        <v>218</v>
      </c>
      <c r="E164" s="9" t="s">
        <v>219</v>
      </c>
      <c r="F164" s="9" t="s">
        <v>220</v>
      </c>
      <c r="G164" s="9" t="s">
        <v>221</v>
      </c>
      <c r="H164" s="54" t="s">
        <v>222</v>
      </c>
      <c r="I164" s="2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 x14ac:dyDescent="0.15">
      <c r="A165" s="25">
        <v>0.45833333333333331</v>
      </c>
      <c r="B165" s="9" t="s">
        <v>223</v>
      </c>
      <c r="C165" s="44" t="s">
        <v>224</v>
      </c>
      <c r="D165" s="9" t="s">
        <v>225</v>
      </c>
      <c r="E165" s="9" t="s">
        <v>226</v>
      </c>
      <c r="F165" s="45" t="s">
        <v>227</v>
      </c>
      <c r="G165" s="9" t="s">
        <v>228</v>
      </c>
      <c r="H165" s="54" t="s">
        <v>229</v>
      </c>
      <c r="I165" s="2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 x14ac:dyDescent="0.15">
      <c r="A166" s="25">
        <v>0.5</v>
      </c>
      <c r="B166" s="9" t="s">
        <v>230</v>
      </c>
      <c r="C166" s="44" t="s">
        <v>231</v>
      </c>
      <c r="D166" s="9" t="s">
        <v>232</v>
      </c>
      <c r="E166" s="9" t="s">
        <v>233</v>
      </c>
      <c r="F166" s="9" t="s">
        <v>234</v>
      </c>
      <c r="G166" s="9" t="s">
        <v>235</v>
      </c>
      <c r="H166" s="54" t="s">
        <v>236</v>
      </c>
      <c r="I166" s="2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 x14ac:dyDescent="0.15">
      <c r="A167" s="25">
        <v>0.54166666666666663</v>
      </c>
      <c r="B167" s="9" t="s">
        <v>237</v>
      </c>
      <c r="C167" s="9" t="s">
        <v>137</v>
      </c>
      <c r="D167" s="9" t="s">
        <v>238</v>
      </c>
      <c r="E167" s="9" t="s">
        <v>239</v>
      </c>
      <c r="F167" s="9" t="s">
        <v>240</v>
      </c>
      <c r="G167" s="9" t="s">
        <v>241</v>
      </c>
      <c r="H167" s="54" t="s">
        <v>236</v>
      </c>
      <c r="I167" s="2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 x14ac:dyDescent="0.15">
      <c r="A168" s="25">
        <v>0.58333333333333337</v>
      </c>
      <c r="B168" s="9" t="s">
        <v>242</v>
      </c>
      <c r="C168" s="9" t="s">
        <v>243</v>
      </c>
      <c r="D168" s="9" t="s">
        <v>244</v>
      </c>
      <c r="E168" s="9" t="s">
        <v>245</v>
      </c>
      <c r="F168" s="9" t="s">
        <v>246</v>
      </c>
      <c r="G168" s="9" t="s">
        <v>137</v>
      </c>
      <c r="H168" s="54" t="s">
        <v>247</v>
      </c>
      <c r="I168" s="2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 x14ac:dyDescent="0.15">
      <c r="A169" s="25">
        <v>0.625</v>
      </c>
      <c r="B169" s="44" t="s">
        <v>137</v>
      </c>
      <c r="C169" s="9" t="s">
        <v>248</v>
      </c>
      <c r="D169" s="9" t="s">
        <v>244</v>
      </c>
      <c r="E169" s="9" t="s">
        <v>249</v>
      </c>
      <c r="F169" s="9" t="s">
        <v>250</v>
      </c>
      <c r="G169" s="9" t="s">
        <v>251</v>
      </c>
      <c r="H169" s="54" t="s">
        <v>66</v>
      </c>
      <c r="I169" s="2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 x14ac:dyDescent="0.15">
      <c r="A170" s="25">
        <v>0.66666666666666663</v>
      </c>
      <c r="B170" s="9" t="s">
        <v>252</v>
      </c>
      <c r="C170" s="9" t="s">
        <v>253</v>
      </c>
      <c r="D170" s="9" t="s">
        <v>254</v>
      </c>
      <c r="E170" s="9" t="s">
        <v>255</v>
      </c>
      <c r="F170" s="9" t="s">
        <v>256</v>
      </c>
      <c r="G170" s="9" t="s">
        <v>257</v>
      </c>
      <c r="H170" s="54"/>
      <c r="I170" s="2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 x14ac:dyDescent="0.15">
      <c r="A171" s="25">
        <v>0.70833333333333337</v>
      </c>
      <c r="B171" s="9" t="s">
        <v>258</v>
      </c>
      <c r="C171" s="9" t="s">
        <v>259</v>
      </c>
      <c r="D171" s="9" t="s">
        <v>260</v>
      </c>
      <c r="E171" s="9" t="s">
        <v>261</v>
      </c>
      <c r="F171" s="9" t="s">
        <v>262</v>
      </c>
      <c r="G171" s="9" t="s">
        <v>72</v>
      </c>
      <c r="H171" s="54" t="s">
        <v>222</v>
      </c>
      <c r="I171" s="2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 x14ac:dyDescent="0.15">
      <c r="A172" s="25">
        <v>0.75</v>
      </c>
      <c r="B172" s="9" t="s">
        <v>263</v>
      </c>
      <c r="C172" s="44" t="s">
        <v>264</v>
      </c>
      <c r="D172" s="44" t="s">
        <v>265</v>
      </c>
      <c r="E172" s="9" t="s">
        <v>266</v>
      </c>
      <c r="F172" s="9" t="s">
        <v>267</v>
      </c>
      <c r="G172" s="9" t="s">
        <v>268</v>
      </c>
      <c r="H172" s="62" t="s">
        <v>269</v>
      </c>
      <c r="I172" s="2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 x14ac:dyDescent="0.15">
      <c r="A173" s="25">
        <v>0.79166666666666663</v>
      </c>
      <c r="B173" s="9" t="s">
        <v>72</v>
      </c>
      <c r="C173" s="9" t="s">
        <v>72</v>
      </c>
      <c r="D173" s="9" t="s">
        <v>72</v>
      </c>
      <c r="E173" s="9" t="s">
        <v>270</v>
      </c>
      <c r="F173" s="9" t="s">
        <v>271</v>
      </c>
      <c r="G173" s="9" t="s">
        <v>272</v>
      </c>
      <c r="H173" s="54" t="s">
        <v>273</v>
      </c>
      <c r="I173" s="2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 x14ac:dyDescent="0.15">
      <c r="A174" s="25">
        <v>0.83333333333333337</v>
      </c>
      <c r="B174" s="9" t="s">
        <v>274</v>
      </c>
      <c r="C174" s="9" t="s">
        <v>72</v>
      </c>
      <c r="D174" s="9" t="s">
        <v>275</v>
      </c>
      <c r="E174" s="9" t="s">
        <v>276</v>
      </c>
      <c r="F174" s="9" t="s">
        <v>72</v>
      </c>
      <c r="G174" s="9" t="s">
        <v>277</v>
      </c>
      <c r="H174" s="54" t="s">
        <v>278</v>
      </c>
      <c r="I174" s="2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 x14ac:dyDescent="0.15">
      <c r="A175" s="25">
        <v>0.875</v>
      </c>
      <c r="B175" s="9" t="s">
        <v>279</v>
      </c>
      <c r="C175" s="9" t="s">
        <v>280</v>
      </c>
      <c r="D175" s="9" t="s">
        <v>281</v>
      </c>
      <c r="E175" s="9" t="s">
        <v>282</v>
      </c>
      <c r="F175" s="9" t="s">
        <v>283</v>
      </c>
      <c r="G175" s="9" t="s">
        <v>284</v>
      </c>
      <c r="H175" s="54" t="s">
        <v>285</v>
      </c>
      <c r="I175" s="2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 x14ac:dyDescent="0.15">
      <c r="A176" s="25">
        <v>0.91666666666666663</v>
      </c>
      <c r="B176" s="9" t="s">
        <v>286</v>
      </c>
      <c r="C176" s="9" t="s">
        <v>183</v>
      </c>
      <c r="D176" s="9" t="s">
        <v>287</v>
      </c>
      <c r="E176" s="9" t="s">
        <v>288</v>
      </c>
      <c r="F176" s="9" t="s">
        <v>289</v>
      </c>
      <c r="G176" s="9" t="s">
        <v>290</v>
      </c>
      <c r="H176" s="54" t="s">
        <v>291</v>
      </c>
      <c r="I176" s="2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 x14ac:dyDescent="0.15">
      <c r="A177" s="25">
        <v>0.95833333333333337</v>
      </c>
      <c r="B177" s="9" t="s">
        <v>137</v>
      </c>
      <c r="C177" s="9" t="s">
        <v>137</v>
      </c>
      <c r="D177" s="9" t="s">
        <v>137</v>
      </c>
      <c r="E177" s="9" t="s">
        <v>137</v>
      </c>
      <c r="F177" s="9" t="s">
        <v>137</v>
      </c>
      <c r="G177" s="9"/>
      <c r="H177" s="54" t="s">
        <v>292</v>
      </c>
      <c r="I177" s="2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 x14ac:dyDescent="0.15">
      <c r="A178" s="25">
        <v>1</v>
      </c>
      <c r="B178" s="9" t="s">
        <v>80</v>
      </c>
      <c r="C178" s="9" t="s">
        <v>80</v>
      </c>
      <c r="D178" s="9" t="s">
        <v>80</v>
      </c>
      <c r="I178" s="2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 x14ac:dyDescent="0.15">
      <c r="A179" s="28"/>
      <c r="B179" s="9" t="s">
        <v>0</v>
      </c>
      <c r="C179" s="9" t="s">
        <v>1</v>
      </c>
      <c r="D179" s="9" t="s">
        <v>2</v>
      </c>
      <c r="E179" s="9" t="s">
        <v>3</v>
      </c>
      <c r="F179" s="9" t="s">
        <v>4</v>
      </c>
      <c r="G179" s="9" t="s">
        <v>5</v>
      </c>
      <c r="H179" s="54" t="s">
        <v>6</v>
      </c>
      <c r="I179" s="7"/>
    </row>
    <row r="180" spans="1:26" ht="13" x14ac:dyDescent="0.15">
      <c r="A180" s="30" t="s">
        <v>82</v>
      </c>
      <c r="B180" s="14">
        <f>COUNTIF(B164:B178,"*Ăn*")/COUNTIF(B164:B178,"&lt;&gt;")</f>
        <v>0.13333333333333333</v>
      </c>
      <c r="C180" s="14">
        <f t="shared" ref="C180:H180" si="41">COUNTIF(C159:C178,"*Ăn*")/COUNTIF(C159:C178,"&lt;&gt;")</f>
        <v>0.21052631578947367</v>
      </c>
      <c r="D180" s="14">
        <f t="shared" si="41"/>
        <v>0.2</v>
      </c>
      <c r="E180" s="14">
        <f t="shared" si="41"/>
        <v>0.42105263157894735</v>
      </c>
      <c r="F180" s="14">
        <f t="shared" si="41"/>
        <v>0.31578947368421051</v>
      </c>
      <c r="G180" s="14">
        <f t="shared" si="41"/>
        <v>0.3888888888888889</v>
      </c>
      <c r="H180" s="56">
        <f t="shared" si="41"/>
        <v>0.16666666666666666</v>
      </c>
      <c r="I180" s="2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 x14ac:dyDescent="0.15">
      <c r="A181" s="30" t="s">
        <v>83</v>
      </c>
      <c r="B181" s="14">
        <f>COUNTIF(B164:B178,"*Học*")/COUNTIF(B164:B178,"&lt;&gt;")</f>
        <v>0.13333333333333333</v>
      </c>
      <c r="C181" s="14">
        <f t="shared" ref="C181:H181" si="42">COUNTIF(C159:C178,"*Học*")/COUNTIF(C159:C178,"&lt;&gt;")</f>
        <v>5.2631578947368418E-2</v>
      </c>
      <c r="D181" s="14">
        <f t="shared" si="42"/>
        <v>0.2</v>
      </c>
      <c r="E181" s="14">
        <f t="shared" si="42"/>
        <v>0.10526315789473684</v>
      </c>
      <c r="F181" s="14">
        <f t="shared" si="42"/>
        <v>0.21052631578947367</v>
      </c>
      <c r="G181" s="14">
        <f t="shared" si="42"/>
        <v>5.5555555555555552E-2</v>
      </c>
      <c r="H181" s="56">
        <f t="shared" si="42"/>
        <v>0.33333333333333331</v>
      </c>
      <c r="I181" s="2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 x14ac:dyDescent="0.15">
      <c r="A182" s="30" t="s">
        <v>84</v>
      </c>
      <c r="B182" s="14">
        <f>COUNTIF(B164:B178,"*Ngủ*")/COUNTIF(B164:B178,"&lt;&gt;")</f>
        <v>0.2</v>
      </c>
      <c r="C182" s="14">
        <f t="shared" ref="C182:H182" si="43">COUNTIF(C159:C178,"*Ngủ*")/COUNTIF(C159:C178,"&lt;&gt;")</f>
        <v>0.10526315789473684</v>
      </c>
      <c r="D182" s="14">
        <f t="shared" si="43"/>
        <v>0.15</v>
      </c>
      <c r="E182" s="14">
        <f t="shared" si="43"/>
        <v>0.21052631578947367</v>
      </c>
      <c r="F182" s="14">
        <f t="shared" si="43"/>
        <v>5.2631578947368418E-2</v>
      </c>
      <c r="G182" s="14">
        <f t="shared" si="43"/>
        <v>5.5555555555555552E-2</v>
      </c>
      <c r="H182" s="56">
        <f t="shared" si="43"/>
        <v>5.5555555555555552E-2</v>
      </c>
      <c r="I182" s="2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 x14ac:dyDescent="0.15">
      <c r="A183" s="30" t="s">
        <v>85</v>
      </c>
      <c r="B183" s="14">
        <f>COUNTIF(B164:B178,"*Thể dục*")/COUNTIF(B164:B179,"&lt;&gt;")</f>
        <v>0</v>
      </c>
      <c r="C183" s="14">
        <f t="shared" ref="C183:H183" si="44">COUNTIF(C159:C178,"*Thể dục*")/COUNTIF(C159:C179,"&lt;&gt;")</f>
        <v>0.05</v>
      </c>
      <c r="D183" s="14">
        <f t="shared" si="44"/>
        <v>4.7619047619047616E-2</v>
      </c>
      <c r="E183" s="14">
        <f t="shared" si="44"/>
        <v>0.1</v>
      </c>
      <c r="F183" s="14">
        <f t="shared" si="44"/>
        <v>0.1</v>
      </c>
      <c r="G183" s="14">
        <f t="shared" si="44"/>
        <v>0</v>
      </c>
      <c r="H183" s="56">
        <f t="shared" si="44"/>
        <v>0</v>
      </c>
      <c r="I183" s="2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 x14ac:dyDescent="0.15">
      <c r="A184" s="30" t="s">
        <v>86</v>
      </c>
      <c r="B184" s="14">
        <f>COUNTIF(B164:B178,"*dạy*")/COUNTIF(B164:B179,"&lt;&gt;")</f>
        <v>0.125</v>
      </c>
      <c r="C184" s="14">
        <f t="shared" ref="C184:H184" si="45">COUNTIF(C159:C178,"*dạy*")/COUNTIF(C159:C179,"&lt;&gt;")</f>
        <v>0.15</v>
      </c>
      <c r="D184" s="14">
        <f t="shared" si="45"/>
        <v>0.14285714285714285</v>
      </c>
      <c r="E184" s="14">
        <f t="shared" si="45"/>
        <v>0.1</v>
      </c>
      <c r="F184" s="14">
        <f t="shared" si="45"/>
        <v>0.25</v>
      </c>
      <c r="G184" s="14">
        <f t="shared" si="45"/>
        <v>0.15789473684210525</v>
      </c>
      <c r="H184" s="56">
        <f t="shared" si="45"/>
        <v>0.10526315789473684</v>
      </c>
      <c r="I184" s="2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 x14ac:dyDescent="0.15">
      <c r="A185" s="30" t="s">
        <v>87</v>
      </c>
      <c r="B185" s="14">
        <f>COUNTIF(B164:B178,"*tắm*")/COUNTIF(B164:B179,"&lt;&gt;")</f>
        <v>0</v>
      </c>
      <c r="C185" s="14">
        <f t="shared" ref="C185:H185" si="46">COUNTIF(C159:C178,"*tắm*")/COUNTIF(C159:C179,"&lt;&gt;")</f>
        <v>0</v>
      </c>
      <c r="D185" s="14">
        <f t="shared" si="46"/>
        <v>0</v>
      </c>
      <c r="E185" s="14">
        <f t="shared" si="46"/>
        <v>0.05</v>
      </c>
      <c r="F185" s="14">
        <f t="shared" si="46"/>
        <v>0</v>
      </c>
      <c r="G185" s="14">
        <f t="shared" si="46"/>
        <v>0</v>
      </c>
      <c r="H185" s="56">
        <f t="shared" si="46"/>
        <v>0</v>
      </c>
      <c r="I185" s="2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 x14ac:dyDescent="0.15">
      <c r="A186" s="30" t="s">
        <v>88</v>
      </c>
      <c r="B186" s="14">
        <f>COUNTIF(B164:B178,"*làm*")/COUNTIF(B164:B179,"&lt;&gt;")</f>
        <v>0.25</v>
      </c>
      <c r="C186" s="14">
        <f t="shared" ref="C186:H186" si="47">COUNTIF(C159:C178,"*làm*")/COUNTIF(C159:C179,"&lt;&gt;")</f>
        <v>0.25</v>
      </c>
      <c r="D186" s="14">
        <f t="shared" si="47"/>
        <v>0.33333333333333331</v>
      </c>
      <c r="E186" s="14">
        <f t="shared" si="47"/>
        <v>0.3</v>
      </c>
      <c r="F186" s="14">
        <f t="shared" si="47"/>
        <v>0.25</v>
      </c>
      <c r="G186" s="14">
        <f t="shared" si="47"/>
        <v>0.15789473684210525</v>
      </c>
      <c r="H186" s="56">
        <f t="shared" si="47"/>
        <v>0.21052631578947367</v>
      </c>
      <c r="I186" s="2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 x14ac:dyDescent="0.15">
      <c r="A187" s="30" t="s">
        <v>33</v>
      </c>
      <c r="B187" s="14">
        <f t="shared" ref="B187:H187" si="48">100%-SUM(B180:B186)</f>
        <v>0.15833333333333333</v>
      </c>
      <c r="C187" s="14">
        <f t="shared" si="48"/>
        <v>0.18157894736842106</v>
      </c>
      <c r="D187" s="14">
        <f t="shared" si="48"/>
        <v>-7.3809523809523769E-2</v>
      </c>
      <c r="E187" s="14">
        <f t="shared" si="48"/>
        <v>-0.28684210526315779</v>
      </c>
      <c r="F187" s="14">
        <f t="shared" si="48"/>
        <v>-0.17894736842105274</v>
      </c>
      <c r="G187" s="14">
        <f t="shared" si="48"/>
        <v>0.18421052631578938</v>
      </c>
      <c r="H187" s="56">
        <f t="shared" si="48"/>
        <v>0.12865497076023391</v>
      </c>
      <c r="I187" s="2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 x14ac:dyDescent="0.15">
      <c r="A188" s="46"/>
      <c r="B188" s="7"/>
      <c r="C188" s="7"/>
      <c r="D188" s="7"/>
      <c r="E188" s="7"/>
      <c r="F188" s="7"/>
      <c r="G188" s="7"/>
      <c r="H188" s="57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" x14ac:dyDescent="0.15">
      <c r="A189" s="28"/>
      <c r="B189" s="27">
        <v>44764</v>
      </c>
      <c r="C189" s="27">
        <v>44765</v>
      </c>
      <c r="D189" s="27">
        <v>44766</v>
      </c>
      <c r="E189" s="8"/>
      <c r="F189" s="27">
        <v>44768</v>
      </c>
      <c r="G189" s="27">
        <v>44769</v>
      </c>
      <c r="H189" s="58">
        <v>44770</v>
      </c>
      <c r="I189" s="2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 x14ac:dyDescent="0.15">
      <c r="A190" s="25">
        <v>0.20833333333333334</v>
      </c>
      <c r="B190" s="9" t="s">
        <v>293</v>
      </c>
      <c r="C190" s="9" t="s">
        <v>137</v>
      </c>
      <c r="D190" s="9" t="s">
        <v>294</v>
      </c>
      <c r="E190" s="9" t="s">
        <v>295</v>
      </c>
      <c r="F190" s="9" t="s">
        <v>295</v>
      </c>
      <c r="G190" s="9" t="s">
        <v>296</v>
      </c>
      <c r="H190" s="54" t="s">
        <v>297</v>
      </c>
      <c r="I190" s="7"/>
    </row>
    <row r="191" spans="1:26" ht="13" x14ac:dyDescent="0.15">
      <c r="A191" s="25">
        <v>0.25</v>
      </c>
      <c r="B191" s="9" t="s">
        <v>72</v>
      </c>
      <c r="C191" s="9" t="s">
        <v>137</v>
      </c>
      <c r="D191" s="9" t="s">
        <v>298</v>
      </c>
      <c r="E191" s="9" t="s">
        <v>299</v>
      </c>
      <c r="F191" s="9" t="s">
        <v>72</v>
      </c>
      <c r="G191" s="9" t="s">
        <v>72</v>
      </c>
      <c r="H191" s="62" t="s">
        <v>300</v>
      </c>
      <c r="I191" s="7"/>
    </row>
    <row r="192" spans="1:26" ht="13" x14ac:dyDescent="0.15">
      <c r="A192" s="25">
        <v>0.29166666666666669</v>
      </c>
      <c r="B192" s="9" t="s">
        <v>301</v>
      </c>
      <c r="C192" s="9" t="s">
        <v>302</v>
      </c>
      <c r="D192" s="9" t="s">
        <v>303</v>
      </c>
      <c r="E192" s="9" t="s">
        <v>304</v>
      </c>
      <c r="F192" s="9" t="s">
        <v>117</v>
      </c>
      <c r="G192" s="9" t="s">
        <v>305</v>
      </c>
      <c r="H192" s="54" t="s">
        <v>306</v>
      </c>
      <c r="I192" s="7"/>
    </row>
    <row r="193" spans="1:9" ht="13" x14ac:dyDescent="0.15">
      <c r="A193" s="25">
        <v>0.33333333333333331</v>
      </c>
      <c r="B193" s="9" t="s">
        <v>307</v>
      </c>
      <c r="C193" s="9" t="s">
        <v>308</v>
      </c>
      <c r="D193" s="9" t="s">
        <v>309</v>
      </c>
      <c r="E193" s="9" t="s">
        <v>310</v>
      </c>
      <c r="F193" s="9" t="s">
        <v>311</v>
      </c>
      <c r="G193" s="9" t="s">
        <v>312</v>
      </c>
      <c r="H193" s="54" t="s">
        <v>313</v>
      </c>
      <c r="I193" s="7"/>
    </row>
    <row r="194" spans="1:9" ht="13" x14ac:dyDescent="0.15">
      <c r="A194" s="25">
        <v>0.375</v>
      </c>
      <c r="B194" s="9" t="s">
        <v>314</v>
      </c>
      <c r="C194" s="9" t="s">
        <v>315</v>
      </c>
      <c r="D194" s="9" t="s">
        <v>316</v>
      </c>
      <c r="E194" s="9" t="s">
        <v>317</v>
      </c>
      <c r="F194" s="9" t="s">
        <v>318</v>
      </c>
      <c r="G194" s="9" t="s">
        <v>319</v>
      </c>
      <c r="H194" s="54" t="s">
        <v>320</v>
      </c>
      <c r="I194" s="7"/>
    </row>
    <row r="195" spans="1:9" ht="13" x14ac:dyDescent="0.15">
      <c r="A195" s="25">
        <v>0.41666666666666669</v>
      </c>
      <c r="B195" s="9" t="s">
        <v>321</v>
      </c>
      <c r="C195" s="9" t="s">
        <v>322</v>
      </c>
      <c r="D195" s="9" t="s">
        <v>316</v>
      </c>
      <c r="E195" s="9" t="s">
        <v>183</v>
      </c>
      <c r="F195" s="9" t="s">
        <v>323</v>
      </c>
      <c r="G195" s="44" t="s">
        <v>324</v>
      </c>
      <c r="H195" s="54" t="s">
        <v>325</v>
      </c>
      <c r="I195" s="7"/>
    </row>
    <row r="196" spans="1:9" ht="13" x14ac:dyDescent="0.15">
      <c r="A196" s="25">
        <v>0.45833333333333331</v>
      </c>
      <c r="B196" s="9" t="s">
        <v>326</v>
      </c>
      <c r="C196" s="44" t="s">
        <v>327</v>
      </c>
      <c r="D196" s="9" t="s">
        <v>328</v>
      </c>
      <c r="E196" s="9" t="s">
        <v>329</v>
      </c>
      <c r="F196" s="9" t="s">
        <v>330</v>
      </c>
      <c r="G196" s="9" t="s">
        <v>331</v>
      </c>
      <c r="H196" s="54" t="s">
        <v>332</v>
      </c>
      <c r="I196" s="7"/>
    </row>
    <row r="197" spans="1:9" ht="13" x14ac:dyDescent="0.15">
      <c r="A197" s="25">
        <v>0.5</v>
      </c>
      <c r="B197" s="9" t="s">
        <v>333</v>
      </c>
      <c r="C197" s="44" t="s">
        <v>334</v>
      </c>
      <c r="D197" s="9" t="s">
        <v>316</v>
      </c>
      <c r="E197" s="9" t="s">
        <v>329</v>
      </c>
      <c r="F197" s="9" t="s">
        <v>335</v>
      </c>
      <c r="G197" s="9" t="s">
        <v>336</v>
      </c>
      <c r="H197" s="54" t="s">
        <v>337</v>
      </c>
      <c r="I197" s="7"/>
    </row>
    <row r="198" spans="1:9" ht="13" x14ac:dyDescent="0.15">
      <c r="A198" s="25">
        <v>0.54166666666666663</v>
      </c>
      <c r="B198" s="9" t="s">
        <v>338</v>
      </c>
      <c r="C198" s="9" t="s">
        <v>339</v>
      </c>
      <c r="D198" s="9" t="s">
        <v>316</v>
      </c>
      <c r="E198" s="9" t="s">
        <v>329</v>
      </c>
      <c r="F198" s="9" t="s">
        <v>340</v>
      </c>
      <c r="G198" s="9" t="s">
        <v>341</v>
      </c>
      <c r="H198" s="54" t="s">
        <v>342</v>
      </c>
      <c r="I198" s="7"/>
    </row>
    <row r="199" spans="1:9" ht="13" x14ac:dyDescent="0.15">
      <c r="A199" s="25">
        <v>0.58333333333333337</v>
      </c>
      <c r="B199" s="9" t="s">
        <v>343</v>
      </c>
      <c r="C199" s="9" t="s">
        <v>137</v>
      </c>
      <c r="D199" s="9" t="s">
        <v>344</v>
      </c>
      <c r="E199" s="9" t="s">
        <v>345</v>
      </c>
      <c r="F199" s="9" t="s">
        <v>346</v>
      </c>
      <c r="G199" s="9" t="s">
        <v>347</v>
      </c>
      <c r="H199" s="54" t="s">
        <v>137</v>
      </c>
      <c r="I199" s="7"/>
    </row>
    <row r="200" spans="1:9" ht="13" x14ac:dyDescent="0.15">
      <c r="A200" s="25">
        <v>0.625</v>
      </c>
      <c r="B200" s="44" t="s">
        <v>348</v>
      </c>
      <c r="C200" s="9" t="s">
        <v>137</v>
      </c>
      <c r="D200" s="9" t="s">
        <v>349</v>
      </c>
      <c r="E200" s="9" t="s">
        <v>350</v>
      </c>
      <c r="F200" s="9" t="s">
        <v>351</v>
      </c>
      <c r="G200" s="9" t="s">
        <v>352</v>
      </c>
      <c r="H200" s="54" t="s">
        <v>353</v>
      </c>
      <c r="I200" s="7"/>
    </row>
    <row r="201" spans="1:9" ht="13" x14ac:dyDescent="0.15">
      <c r="A201" s="25">
        <v>0.66666666666666663</v>
      </c>
      <c r="B201" s="9" t="s">
        <v>354</v>
      </c>
      <c r="C201" s="9" t="s">
        <v>355</v>
      </c>
      <c r="D201" s="9" t="s">
        <v>356</v>
      </c>
      <c r="E201" s="9" t="s">
        <v>357</v>
      </c>
      <c r="F201" s="9" t="s">
        <v>358</v>
      </c>
      <c r="G201" s="9" t="s">
        <v>359</v>
      </c>
      <c r="H201" s="54" t="s">
        <v>183</v>
      </c>
      <c r="I201" s="7"/>
    </row>
    <row r="202" spans="1:9" ht="13" x14ac:dyDescent="0.15">
      <c r="A202" s="25">
        <v>0.70833333333333337</v>
      </c>
      <c r="B202" s="9" t="s">
        <v>360</v>
      </c>
      <c r="C202" s="9" t="s">
        <v>361</v>
      </c>
      <c r="D202" s="9" t="s">
        <v>362</v>
      </c>
      <c r="E202" s="9" t="s">
        <v>363</v>
      </c>
      <c r="F202" s="9" t="s">
        <v>72</v>
      </c>
      <c r="G202" s="9" t="s">
        <v>72</v>
      </c>
      <c r="H202" s="54" t="s">
        <v>364</v>
      </c>
      <c r="I202" s="7"/>
    </row>
    <row r="203" spans="1:9" ht="13" x14ac:dyDescent="0.15">
      <c r="A203" s="25">
        <v>0.75</v>
      </c>
      <c r="B203" s="9" t="s">
        <v>365</v>
      </c>
      <c r="C203" s="44" t="s">
        <v>263</v>
      </c>
      <c r="D203" s="44" t="s">
        <v>366</v>
      </c>
      <c r="E203" s="9" t="s">
        <v>367</v>
      </c>
      <c r="F203" s="9" t="s">
        <v>368</v>
      </c>
      <c r="G203" s="9" t="s">
        <v>369</v>
      </c>
      <c r="H203" s="62" t="s">
        <v>370</v>
      </c>
      <c r="I203" s="7"/>
    </row>
    <row r="204" spans="1:9" ht="13" x14ac:dyDescent="0.15">
      <c r="A204" s="25">
        <v>0.79166666666666663</v>
      </c>
      <c r="B204" s="9" t="s">
        <v>371</v>
      </c>
      <c r="C204" s="9" t="s">
        <v>371</v>
      </c>
      <c r="D204" s="9" t="s">
        <v>315</v>
      </c>
      <c r="E204" s="9" t="s">
        <v>66</v>
      </c>
      <c r="F204" s="9" t="s">
        <v>372</v>
      </c>
      <c r="G204" s="9" t="s">
        <v>272</v>
      </c>
      <c r="H204" s="54" t="s">
        <v>373</v>
      </c>
      <c r="I204" s="7"/>
    </row>
    <row r="205" spans="1:9" ht="13" x14ac:dyDescent="0.15">
      <c r="A205" s="25">
        <v>0.83333333333333337</v>
      </c>
      <c r="B205" s="9" t="s">
        <v>374</v>
      </c>
      <c r="C205" s="9" t="s">
        <v>375</v>
      </c>
      <c r="D205" s="9" t="s">
        <v>315</v>
      </c>
      <c r="E205" s="9" t="s">
        <v>72</v>
      </c>
      <c r="F205" s="9" t="s">
        <v>72</v>
      </c>
      <c r="G205" s="9" t="s">
        <v>376</v>
      </c>
      <c r="H205" s="54" t="s">
        <v>377</v>
      </c>
      <c r="I205" s="7"/>
    </row>
    <row r="206" spans="1:9" ht="13" x14ac:dyDescent="0.15">
      <c r="A206" s="25">
        <v>0.875</v>
      </c>
      <c r="B206" s="9" t="s">
        <v>378</v>
      </c>
      <c r="C206" s="9" t="s">
        <v>375</v>
      </c>
      <c r="D206" s="9" t="s">
        <v>379</v>
      </c>
      <c r="E206" s="9" t="s">
        <v>380</v>
      </c>
      <c r="F206" s="9" t="s">
        <v>381</v>
      </c>
      <c r="G206" s="9" t="s">
        <v>382</v>
      </c>
      <c r="H206" s="54" t="s">
        <v>383</v>
      </c>
      <c r="I206" s="7"/>
    </row>
    <row r="207" spans="1:9" ht="13" x14ac:dyDescent="0.15">
      <c r="A207" s="25">
        <v>0.91666666666666663</v>
      </c>
      <c r="B207" s="9" t="s">
        <v>378</v>
      </c>
      <c r="C207" s="9" t="s">
        <v>384</v>
      </c>
      <c r="D207" s="9" t="s">
        <v>379</v>
      </c>
      <c r="E207" s="9" t="s">
        <v>385</v>
      </c>
      <c r="F207" s="9" t="s">
        <v>386</v>
      </c>
      <c r="G207" s="9" t="s">
        <v>387</v>
      </c>
      <c r="H207" s="54" t="s">
        <v>388</v>
      </c>
      <c r="I207" s="7"/>
    </row>
    <row r="208" spans="1:9" ht="13" x14ac:dyDescent="0.15">
      <c r="A208" s="25">
        <v>0.95833333333333337</v>
      </c>
      <c r="B208" s="9" t="s">
        <v>137</v>
      </c>
      <c r="D208" s="9" t="s">
        <v>389</v>
      </c>
      <c r="F208" s="9"/>
      <c r="G208" s="9" t="s">
        <v>390</v>
      </c>
      <c r="H208" s="54" t="s">
        <v>391</v>
      </c>
      <c r="I208" s="7"/>
    </row>
    <row r="209" spans="1:26" ht="13" x14ac:dyDescent="0.15">
      <c r="A209" s="25">
        <v>1</v>
      </c>
      <c r="B209" s="9" t="s">
        <v>80</v>
      </c>
      <c r="I209" s="7"/>
    </row>
    <row r="210" spans="1:26" ht="13" x14ac:dyDescent="0.15">
      <c r="A210" s="28" t="s">
        <v>24</v>
      </c>
      <c r="B210" s="8" t="s">
        <v>0</v>
      </c>
      <c r="C210" s="8" t="s">
        <v>1</v>
      </c>
      <c r="D210" s="8" t="s">
        <v>2</v>
      </c>
      <c r="E210" s="8" t="s">
        <v>3</v>
      </c>
      <c r="F210" s="8" t="s">
        <v>4</v>
      </c>
      <c r="G210" s="8" t="s">
        <v>5</v>
      </c>
      <c r="H210" s="63" t="s">
        <v>6</v>
      </c>
      <c r="I210" s="2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 x14ac:dyDescent="0.15">
      <c r="A211" s="30" t="s">
        <v>82</v>
      </c>
      <c r="B211" s="14">
        <f t="shared" ref="B211:H211" si="49">COUNTIF(B190:B209,"*Ăn*")/COUNTIF(B190:B209,"&lt;&gt;")</f>
        <v>0.25</v>
      </c>
      <c r="C211" s="14">
        <f t="shared" si="49"/>
        <v>0.16666666666666666</v>
      </c>
      <c r="D211" s="14">
        <f t="shared" si="49"/>
        <v>0.10526315789473684</v>
      </c>
      <c r="E211" s="14">
        <f t="shared" si="49"/>
        <v>0.33333333333333331</v>
      </c>
      <c r="F211" s="14">
        <f t="shared" si="49"/>
        <v>0.22222222222222221</v>
      </c>
      <c r="G211" s="14">
        <f t="shared" si="49"/>
        <v>0.31578947368421051</v>
      </c>
      <c r="H211" s="56">
        <f t="shared" si="49"/>
        <v>0.21052631578947367</v>
      </c>
      <c r="I211" s="47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 x14ac:dyDescent="0.15">
      <c r="A212" s="30" t="s">
        <v>83</v>
      </c>
      <c r="B212" s="14">
        <f t="shared" ref="B212:H212" si="50">COUNTIF(B190:B209,"*Học*")/COUNTIF(B190:B209,"&lt;&gt;")</f>
        <v>0.3</v>
      </c>
      <c r="C212" s="14">
        <f t="shared" si="50"/>
        <v>0.22222222222222221</v>
      </c>
      <c r="D212" s="14">
        <f t="shared" si="50"/>
        <v>0.15789473684210525</v>
      </c>
      <c r="E212" s="14">
        <f t="shared" si="50"/>
        <v>0.1111111111111111</v>
      </c>
      <c r="F212" s="14">
        <f t="shared" si="50"/>
        <v>0.3888888888888889</v>
      </c>
      <c r="G212" s="14">
        <f t="shared" si="50"/>
        <v>0.10526315789473684</v>
      </c>
      <c r="H212" s="56">
        <f t="shared" si="50"/>
        <v>0.10526315789473684</v>
      </c>
      <c r="I212" s="47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 x14ac:dyDescent="0.15">
      <c r="A213" s="30" t="s">
        <v>84</v>
      </c>
      <c r="B213" s="14">
        <f t="shared" ref="B213:H213" si="51">COUNTIF(B190:B209,"*Ngủ*")/COUNTIF(B190:B209,"&lt;&gt;")</f>
        <v>0.25</v>
      </c>
      <c r="C213" s="14">
        <f t="shared" si="51"/>
        <v>0.33333333333333331</v>
      </c>
      <c r="D213" s="14">
        <f t="shared" si="51"/>
        <v>5.2631578947368418E-2</v>
      </c>
      <c r="E213" s="14">
        <f t="shared" si="51"/>
        <v>5.5555555555555552E-2</v>
      </c>
      <c r="F213" s="14">
        <f t="shared" si="51"/>
        <v>0</v>
      </c>
      <c r="G213" s="14">
        <f t="shared" si="51"/>
        <v>0.10526315789473684</v>
      </c>
      <c r="H213" s="56">
        <f t="shared" si="51"/>
        <v>0.15789473684210525</v>
      </c>
      <c r="I213" s="47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 x14ac:dyDescent="0.15">
      <c r="A214" s="30" t="s">
        <v>85</v>
      </c>
      <c r="B214" s="14">
        <f t="shared" ref="B214:H214" si="52">COUNTIF(B190:B209,"*Thể dục*")/COUNTIF(B190:B210,"&lt;&gt;")</f>
        <v>0</v>
      </c>
      <c r="C214" s="14">
        <f t="shared" si="52"/>
        <v>0</v>
      </c>
      <c r="D214" s="14">
        <f t="shared" si="52"/>
        <v>0.1</v>
      </c>
      <c r="E214" s="14">
        <f t="shared" si="52"/>
        <v>0</v>
      </c>
      <c r="F214" s="14">
        <f t="shared" si="52"/>
        <v>5.2631578947368418E-2</v>
      </c>
      <c r="G214" s="14">
        <f t="shared" si="52"/>
        <v>0</v>
      </c>
      <c r="H214" s="56">
        <f t="shared" si="52"/>
        <v>0.25</v>
      </c>
      <c r="I214" s="7"/>
    </row>
    <row r="215" spans="1:26" ht="13" x14ac:dyDescent="0.15">
      <c r="A215" s="30" t="s">
        <v>86</v>
      </c>
      <c r="B215" s="14">
        <f t="shared" ref="B215:H215" si="53">COUNTIF(B190:B209,"*dạy*")/COUNTIF(B190:B210,"&lt;&gt;")</f>
        <v>0.14285714285714285</v>
      </c>
      <c r="C215" s="14">
        <f t="shared" si="53"/>
        <v>0.21052631578947367</v>
      </c>
      <c r="D215" s="14">
        <f t="shared" si="53"/>
        <v>0.2</v>
      </c>
      <c r="E215" s="14">
        <f t="shared" si="53"/>
        <v>0.10526315789473684</v>
      </c>
      <c r="F215" s="14">
        <f t="shared" si="53"/>
        <v>0.26315789473684209</v>
      </c>
      <c r="G215" s="14">
        <f t="shared" si="53"/>
        <v>0.15</v>
      </c>
      <c r="H215" s="56">
        <f t="shared" si="53"/>
        <v>0.05</v>
      </c>
      <c r="I215" s="7"/>
    </row>
    <row r="216" spans="1:26" ht="13" x14ac:dyDescent="0.15">
      <c r="A216" s="30" t="s">
        <v>87</v>
      </c>
      <c r="B216" s="14">
        <f t="shared" ref="B216:H216" si="54">COUNTIF(B190:B209,"*tắm*")/COUNTIF(B190:B210,"&lt;&gt;")</f>
        <v>0</v>
      </c>
      <c r="C216" s="14">
        <f t="shared" si="54"/>
        <v>5.2631578947368418E-2</v>
      </c>
      <c r="D216" s="14">
        <f t="shared" si="54"/>
        <v>0</v>
      </c>
      <c r="E216" s="14">
        <f t="shared" si="54"/>
        <v>0</v>
      </c>
      <c r="F216" s="14">
        <f t="shared" si="54"/>
        <v>5.2631578947368418E-2</v>
      </c>
      <c r="G216" s="14">
        <f t="shared" si="54"/>
        <v>0</v>
      </c>
      <c r="H216" s="56">
        <f t="shared" si="54"/>
        <v>0.05</v>
      </c>
      <c r="I216" s="7"/>
    </row>
    <row r="217" spans="1:26" ht="13" x14ac:dyDescent="0.15">
      <c r="A217" s="30" t="s">
        <v>88</v>
      </c>
      <c r="B217" s="14">
        <f t="shared" ref="B217:H217" si="55">COUNTIF(B190:B209,"*làm*")/COUNTIF(B190:B210,"&lt;&gt;")</f>
        <v>4.7619047619047616E-2</v>
      </c>
      <c r="C217" s="14">
        <f t="shared" si="55"/>
        <v>0.21052631578947367</v>
      </c>
      <c r="D217" s="14">
        <f t="shared" si="55"/>
        <v>0.15</v>
      </c>
      <c r="E217" s="14">
        <f t="shared" si="55"/>
        <v>0.21052631578947367</v>
      </c>
      <c r="F217" s="14">
        <f t="shared" si="55"/>
        <v>5.2631578947368418E-2</v>
      </c>
      <c r="G217" s="14">
        <f t="shared" si="55"/>
        <v>0.5</v>
      </c>
      <c r="H217" s="56">
        <f t="shared" si="55"/>
        <v>0.1</v>
      </c>
      <c r="I217" s="7"/>
    </row>
    <row r="218" spans="1:26" ht="13" x14ac:dyDescent="0.15">
      <c r="A218" s="30" t="s">
        <v>33</v>
      </c>
      <c r="B218" s="14">
        <f t="shared" ref="B218:H218" si="56">100%-SUM(B211:B217)</f>
        <v>9.52380952380949E-3</v>
      </c>
      <c r="C218" s="14">
        <f t="shared" si="56"/>
        <v>-0.19590643274853781</v>
      </c>
      <c r="D218" s="14">
        <f t="shared" si="56"/>
        <v>0.23421052631578954</v>
      </c>
      <c r="E218" s="14">
        <f t="shared" si="56"/>
        <v>0.18421052631578949</v>
      </c>
      <c r="F218" s="14">
        <f t="shared" si="56"/>
        <v>-3.2163742690058283E-2</v>
      </c>
      <c r="G218" s="14">
        <f t="shared" si="56"/>
        <v>-0.1763157894736842</v>
      </c>
      <c r="H218" s="56">
        <f t="shared" si="56"/>
        <v>7.6315789473684226E-2</v>
      </c>
      <c r="I218" s="7"/>
    </row>
    <row r="219" spans="1:26" ht="13" x14ac:dyDescent="0.15">
      <c r="A219" s="46"/>
      <c r="B219" s="7"/>
      <c r="C219" s="7"/>
      <c r="D219" s="7"/>
      <c r="E219" s="7"/>
      <c r="F219" s="7"/>
      <c r="G219" s="7"/>
      <c r="H219" s="5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28"/>
      <c r="B220" s="8" t="s">
        <v>392</v>
      </c>
      <c r="D220" s="27"/>
      <c r="E220" s="8"/>
      <c r="F220" s="27"/>
      <c r="G220" s="27"/>
      <c r="H220" s="58"/>
      <c r="I220" s="7"/>
    </row>
    <row r="221" spans="1:26" ht="13" x14ac:dyDescent="0.15">
      <c r="A221" s="25">
        <v>0.20833333333333334</v>
      </c>
      <c r="B221" s="9"/>
      <c r="D221" s="9"/>
      <c r="E221" s="9"/>
      <c r="F221" s="9"/>
      <c r="G221" s="9"/>
      <c r="H221" s="54"/>
      <c r="I221" s="7"/>
    </row>
    <row r="222" spans="1:26" ht="13" x14ac:dyDescent="0.15">
      <c r="A222" s="25">
        <v>0.25</v>
      </c>
      <c r="B222" s="9"/>
      <c r="D222" s="9"/>
      <c r="E222" s="9"/>
      <c r="F222" s="9"/>
      <c r="G222" s="9"/>
      <c r="H222" s="62"/>
      <c r="I222" s="7"/>
    </row>
    <row r="223" spans="1:26" ht="13" x14ac:dyDescent="0.15">
      <c r="A223" s="25">
        <v>0.29166666666666669</v>
      </c>
      <c r="B223" s="9"/>
      <c r="D223" s="9"/>
      <c r="E223" s="9"/>
      <c r="F223" s="9"/>
      <c r="G223" s="9"/>
      <c r="H223" s="54"/>
      <c r="I223" s="7"/>
    </row>
    <row r="224" spans="1:26" ht="13" x14ac:dyDescent="0.15">
      <c r="A224" s="25">
        <v>0.33333333333333331</v>
      </c>
      <c r="B224" s="9"/>
      <c r="D224" s="9"/>
      <c r="E224" s="9"/>
      <c r="F224" s="9"/>
      <c r="G224" s="9"/>
      <c r="H224" s="54"/>
      <c r="I224" s="7"/>
    </row>
    <row r="225" spans="1:9" ht="13" x14ac:dyDescent="0.15">
      <c r="A225" s="25">
        <v>0.375</v>
      </c>
      <c r="B225" s="9"/>
      <c r="D225" s="9"/>
      <c r="E225" s="9"/>
      <c r="F225" s="9"/>
      <c r="G225" s="9"/>
      <c r="H225" s="54"/>
      <c r="I225" s="7"/>
    </row>
    <row r="226" spans="1:9" ht="13" x14ac:dyDescent="0.15">
      <c r="A226" s="25">
        <v>0.41666666666666669</v>
      </c>
      <c r="B226" s="9"/>
      <c r="C226" s="9"/>
      <c r="D226" s="9"/>
      <c r="E226" s="9"/>
      <c r="F226" s="9"/>
      <c r="G226" s="9"/>
      <c r="H226" s="54"/>
      <c r="I226" s="7"/>
    </row>
    <row r="227" spans="1:9" ht="13" x14ac:dyDescent="0.15">
      <c r="A227" s="25">
        <v>0.45833333333333331</v>
      </c>
      <c r="B227" s="9"/>
      <c r="C227" s="44"/>
      <c r="D227" s="9"/>
      <c r="E227" s="9"/>
      <c r="F227" s="45"/>
      <c r="G227" s="9"/>
      <c r="H227" s="54"/>
      <c r="I227" s="7"/>
    </row>
    <row r="228" spans="1:9" ht="13" x14ac:dyDescent="0.15">
      <c r="A228" s="25">
        <v>0.5</v>
      </c>
      <c r="B228" s="9"/>
      <c r="C228" s="44"/>
      <c r="D228" s="9"/>
      <c r="E228" s="9"/>
      <c r="F228" s="9"/>
      <c r="G228" s="9"/>
      <c r="H228" s="54"/>
      <c r="I228" s="7"/>
    </row>
    <row r="229" spans="1:9" ht="13" x14ac:dyDescent="0.15">
      <c r="A229" s="25">
        <v>0.54166666666666663</v>
      </c>
      <c r="B229" s="9"/>
      <c r="C229" s="9"/>
      <c r="D229" s="9"/>
      <c r="E229" s="9"/>
      <c r="F229" s="9"/>
      <c r="G229" s="9"/>
      <c r="H229" s="54"/>
      <c r="I229" s="7"/>
    </row>
    <row r="230" spans="1:9" ht="13" x14ac:dyDescent="0.15">
      <c r="A230" s="25">
        <v>0.58333333333333337</v>
      </c>
      <c r="B230" s="9"/>
      <c r="C230" s="9"/>
      <c r="D230" s="9"/>
      <c r="E230" s="9"/>
      <c r="F230" s="9"/>
      <c r="G230" s="9"/>
      <c r="H230" s="54"/>
      <c r="I230" s="7"/>
    </row>
    <row r="231" spans="1:9" ht="13" x14ac:dyDescent="0.15">
      <c r="A231" s="25">
        <v>0.625</v>
      </c>
      <c r="B231" s="44"/>
      <c r="C231" s="9"/>
      <c r="D231" s="9"/>
      <c r="E231" s="9"/>
      <c r="F231" s="9"/>
      <c r="G231" s="9"/>
      <c r="H231" s="54"/>
      <c r="I231" s="7"/>
    </row>
    <row r="232" spans="1:9" ht="13" x14ac:dyDescent="0.15">
      <c r="A232" s="25">
        <v>0.66666666666666663</v>
      </c>
      <c r="B232" s="9"/>
      <c r="C232" s="9"/>
      <c r="D232" s="9"/>
      <c r="E232" s="9"/>
      <c r="F232" s="9"/>
      <c r="G232" s="9"/>
      <c r="H232" s="54"/>
      <c r="I232" s="7"/>
    </row>
    <row r="233" spans="1:9" ht="13" x14ac:dyDescent="0.15">
      <c r="A233" s="25">
        <v>0.70833333333333337</v>
      </c>
      <c r="B233" s="9"/>
      <c r="C233" s="9"/>
      <c r="D233" s="9"/>
      <c r="E233" s="9"/>
      <c r="F233" s="9"/>
      <c r="G233" s="9"/>
      <c r="H233" s="54"/>
      <c r="I233" s="7"/>
    </row>
    <row r="234" spans="1:9" ht="13" x14ac:dyDescent="0.15">
      <c r="A234" s="25">
        <v>0.75</v>
      </c>
      <c r="B234" s="9"/>
      <c r="C234" s="44"/>
      <c r="D234" s="44"/>
      <c r="E234" s="9"/>
      <c r="F234" s="9"/>
      <c r="G234" s="9"/>
      <c r="H234" s="62"/>
      <c r="I234" s="7"/>
    </row>
    <row r="235" spans="1:9" ht="13" x14ac:dyDescent="0.15">
      <c r="A235" s="25">
        <v>0.79166666666666663</v>
      </c>
      <c r="B235" s="9"/>
      <c r="C235" s="9"/>
      <c r="D235" s="9"/>
      <c r="E235" s="9"/>
      <c r="F235" s="9"/>
      <c r="G235" s="9"/>
      <c r="H235" s="54"/>
      <c r="I235" s="7"/>
    </row>
    <row r="236" spans="1:9" ht="13" x14ac:dyDescent="0.15">
      <c r="A236" s="25">
        <v>0.83333333333333337</v>
      </c>
      <c r="B236" s="9"/>
      <c r="C236" s="9"/>
      <c r="D236" s="9"/>
      <c r="E236" s="9"/>
      <c r="F236" s="9"/>
      <c r="G236" s="9"/>
      <c r="H236" s="54"/>
      <c r="I236" s="7"/>
    </row>
    <row r="237" spans="1:9" ht="13" x14ac:dyDescent="0.15">
      <c r="A237" s="25">
        <v>0.875</v>
      </c>
      <c r="B237" s="9"/>
      <c r="C237" s="9"/>
      <c r="D237" s="9"/>
      <c r="E237" s="9"/>
      <c r="F237" s="9"/>
      <c r="G237" s="9"/>
      <c r="H237" s="54"/>
      <c r="I237" s="7"/>
    </row>
    <row r="238" spans="1:9" ht="13" x14ac:dyDescent="0.15">
      <c r="A238" s="25">
        <v>0.91666666666666663</v>
      </c>
      <c r="B238" s="9"/>
      <c r="C238" s="9"/>
      <c r="D238" s="9"/>
      <c r="E238" s="9"/>
      <c r="F238" s="9"/>
      <c r="G238" s="9"/>
      <c r="H238" s="54"/>
      <c r="I238" s="7"/>
    </row>
    <row r="239" spans="1:9" ht="13" x14ac:dyDescent="0.15">
      <c r="A239" s="25">
        <v>0.95833333333333337</v>
      </c>
      <c r="B239" s="9"/>
      <c r="C239" s="9"/>
      <c r="D239" s="9"/>
      <c r="E239" s="9"/>
      <c r="F239" s="9"/>
      <c r="G239" s="9"/>
      <c r="H239" s="54"/>
      <c r="I239" s="7"/>
    </row>
    <row r="240" spans="1:9" ht="13" x14ac:dyDescent="0.15">
      <c r="A240" s="25">
        <v>1</v>
      </c>
      <c r="B240" s="9" t="s">
        <v>80</v>
      </c>
      <c r="C240" s="9" t="s">
        <v>80</v>
      </c>
      <c r="D240" s="9" t="s">
        <v>80</v>
      </c>
      <c r="E240" s="9"/>
      <c r="F240" s="9"/>
      <c r="G240" s="9"/>
      <c r="H240" s="54"/>
      <c r="I240" s="7"/>
    </row>
    <row r="241" spans="1:26" ht="13" x14ac:dyDescent="0.15">
      <c r="A241" s="28" t="s">
        <v>24</v>
      </c>
      <c r="B241" s="9" t="s">
        <v>0</v>
      </c>
      <c r="C241" s="9" t="s">
        <v>1</v>
      </c>
      <c r="D241" s="9" t="s">
        <v>2</v>
      </c>
      <c r="E241" s="9" t="s">
        <v>3</v>
      </c>
      <c r="F241" s="9" t="s">
        <v>4</v>
      </c>
      <c r="G241" s="9" t="s">
        <v>5</v>
      </c>
      <c r="H241" s="54" t="s">
        <v>6</v>
      </c>
      <c r="I241" s="7"/>
    </row>
    <row r="242" spans="1:26" ht="13" x14ac:dyDescent="0.15">
      <c r="A242" s="29" t="s">
        <v>25</v>
      </c>
      <c r="B242" s="14">
        <f>COUNTIF(B226:B240,"*Ăn*")/COUNTIF(B226:B240,"&lt;&gt;")</f>
        <v>0</v>
      </c>
      <c r="C242" s="14">
        <f t="shared" ref="C242:H242" si="57">COUNTIF(C221:C240,"*Ăn*")/COUNTIF(C221:C240,"&lt;&gt;")</f>
        <v>0</v>
      </c>
      <c r="D242" s="14">
        <f t="shared" si="57"/>
        <v>0</v>
      </c>
      <c r="E242" s="14" t="e">
        <f t="shared" si="57"/>
        <v>#DIV/0!</v>
      </c>
      <c r="F242" s="14" t="e">
        <f t="shared" si="57"/>
        <v>#DIV/0!</v>
      </c>
      <c r="G242" s="14" t="e">
        <f t="shared" si="57"/>
        <v>#DIV/0!</v>
      </c>
      <c r="H242" s="56" t="e">
        <f t="shared" si="57"/>
        <v>#DIV/0!</v>
      </c>
      <c r="I242" s="7"/>
    </row>
    <row r="243" spans="1:26" ht="13" x14ac:dyDescent="0.15">
      <c r="A243" s="30" t="s">
        <v>26</v>
      </c>
      <c r="B243" s="14">
        <f>COUNTIF(B226:B240,"*Học*")/COUNTIF(B226:B240,"&lt;&gt;")</f>
        <v>0</v>
      </c>
      <c r="C243" s="14">
        <f t="shared" ref="C243:H243" si="58">COUNTIF(C221:C240,"*Học*")/COUNTIF(C221:C240,"&lt;&gt;")</f>
        <v>0</v>
      </c>
      <c r="D243" s="14">
        <f t="shared" si="58"/>
        <v>0</v>
      </c>
      <c r="E243" s="14" t="e">
        <f t="shared" si="58"/>
        <v>#DIV/0!</v>
      </c>
      <c r="F243" s="14" t="e">
        <f t="shared" si="58"/>
        <v>#DIV/0!</v>
      </c>
      <c r="G243" s="14" t="e">
        <f t="shared" si="58"/>
        <v>#DIV/0!</v>
      </c>
      <c r="H243" s="56" t="e">
        <f t="shared" si="58"/>
        <v>#DIV/0!</v>
      </c>
      <c r="I243" s="7"/>
    </row>
    <row r="244" spans="1:26" ht="13" x14ac:dyDescent="0.15">
      <c r="A244" s="30" t="s">
        <v>27</v>
      </c>
      <c r="B244" s="14">
        <f>COUNTIF(B226:B240,"*Ngủ*")/COUNTIF(B226:B240,"&lt;&gt;")</f>
        <v>0</v>
      </c>
      <c r="C244" s="14">
        <f t="shared" ref="C244:H244" si="59">COUNTIF(C221:C240,"*Ngủ*")/COUNTIF(C221:C240,"&lt;&gt;")</f>
        <v>0</v>
      </c>
      <c r="D244" s="14">
        <f t="shared" si="59"/>
        <v>0</v>
      </c>
      <c r="E244" s="14" t="e">
        <f t="shared" si="59"/>
        <v>#DIV/0!</v>
      </c>
      <c r="F244" s="14" t="e">
        <f t="shared" si="59"/>
        <v>#DIV/0!</v>
      </c>
      <c r="G244" s="14" t="e">
        <f t="shared" si="59"/>
        <v>#DIV/0!</v>
      </c>
      <c r="H244" s="56" t="e">
        <f t="shared" si="59"/>
        <v>#DIV/0!</v>
      </c>
      <c r="I244" s="7"/>
    </row>
    <row r="245" spans="1:26" ht="13" x14ac:dyDescent="0.15">
      <c r="A245" s="30" t="s">
        <v>28</v>
      </c>
      <c r="B245" s="14">
        <f>COUNTIF(B226:B240,"*Thể dục*")/COUNTIF(B226:B241,"&lt;&gt;")</f>
        <v>0</v>
      </c>
      <c r="C245" s="14">
        <f t="shared" ref="C245:H245" si="60">COUNTIF(C221:C240,"*Thể dục*")/COUNTIF(C221:C241,"&lt;&gt;")</f>
        <v>0</v>
      </c>
      <c r="D245" s="14">
        <f t="shared" si="60"/>
        <v>0</v>
      </c>
      <c r="E245" s="14">
        <f t="shared" si="60"/>
        <v>0</v>
      </c>
      <c r="F245" s="14">
        <f t="shared" si="60"/>
        <v>0</v>
      </c>
      <c r="G245" s="14">
        <f t="shared" si="60"/>
        <v>0</v>
      </c>
      <c r="H245" s="56">
        <f t="shared" si="60"/>
        <v>0</v>
      </c>
      <c r="I245" s="7"/>
    </row>
    <row r="246" spans="1:26" ht="13" x14ac:dyDescent="0.15">
      <c r="A246" s="30" t="s">
        <v>29</v>
      </c>
      <c r="B246" s="14">
        <f>COUNTIF(B226:B240,"*dạy*")/COUNTIF(B226:B241,"&lt;&gt;")</f>
        <v>0</v>
      </c>
      <c r="C246" s="14">
        <f t="shared" ref="C246:H246" si="61">COUNTIF(C221:C240,"*dạy*")/COUNTIF(C221:C241,"&lt;&gt;")</f>
        <v>0</v>
      </c>
      <c r="D246" s="14">
        <f t="shared" si="61"/>
        <v>0</v>
      </c>
      <c r="E246" s="14">
        <f t="shared" si="61"/>
        <v>0</v>
      </c>
      <c r="F246" s="14">
        <f t="shared" si="61"/>
        <v>0</v>
      </c>
      <c r="G246" s="14">
        <f t="shared" si="61"/>
        <v>0</v>
      </c>
      <c r="H246" s="56">
        <f t="shared" si="61"/>
        <v>0</v>
      </c>
      <c r="I246" s="7"/>
    </row>
    <row r="247" spans="1:26" ht="13" x14ac:dyDescent="0.15">
      <c r="A247" s="30" t="s">
        <v>30</v>
      </c>
      <c r="B247" s="14">
        <f>COUNTIF(B226:B240,"*tắm*")/COUNTIF(B226:B241,"&lt;&gt;")</f>
        <v>0</v>
      </c>
      <c r="C247" s="14">
        <f t="shared" ref="C247:H247" si="62">COUNTIF(C221:C240,"*tắm*")/COUNTIF(C221:C241,"&lt;&gt;")</f>
        <v>0</v>
      </c>
      <c r="D247" s="14">
        <f t="shared" si="62"/>
        <v>0</v>
      </c>
      <c r="E247" s="14">
        <f t="shared" si="62"/>
        <v>0</v>
      </c>
      <c r="F247" s="14">
        <f t="shared" si="62"/>
        <v>0</v>
      </c>
      <c r="G247" s="14">
        <f t="shared" si="62"/>
        <v>0</v>
      </c>
      <c r="H247" s="56">
        <f t="shared" si="62"/>
        <v>0</v>
      </c>
      <c r="I247" s="7"/>
    </row>
    <row r="248" spans="1:26" ht="13" x14ac:dyDescent="0.15">
      <c r="A248" s="30" t="s">
        <v>32</v>
      </c>
      <c r="B248" s="14">
        <f>COUNTIF(B226:B240,"*làm*")/COUNTIF(B226:B241,"&lt;&gt;")</f>
        <v>0</v>
      </c>
      <c r="C248" s="14">
        <f t="shared" ref="C248:H248" si="63">COUNTIF(C221:C240,"*làm*")/COUNTIF(C221:C241,"&lt;&gt;")</f>
        <v>0</v>
      </c>
      <c r="D248" s="14">
        <f t="shared" si="63"/>
        <v>0</v>
      </c>
      <c r="E248" s="14">
        <f t="shared" si="63"/>
        <v>0</v>
      </c>
      <c r="F248" s="14">
        <f t="shared" si="63"/>
        <v>0</v>
      </c>
      <c r="G248" s="14">
        <f t="shared" si="63"/>
        <v>0</v>
      </c>
      <c r="H248" s="56">
        <f t="shared" si="63"/>
        <v>0</v>
      </c>
      <c r="I248" s="7"/>
    </row>
    <row r="249" spans="1:26" ht="13" x14ac:dyDescent="0.15">
      <c r="A249" s="30" t="s">
        <v>33</v>
      </c>
      <c r="B249" s="14">
        <f t="shared" ref="B249:H249" si="64">100%-SUM(B242:B248)</f>
        <v>1</v>
      </c>
      <c r="C249" s="14">
        <f t="shared" si="64"/>
        <v>1</v>
      </c>
      <c r="D249" s="14">
        <f t="shared" si="64"/>
        <v>1</v>
      </c>
      <c r="E249" s="9" t="e">
        <f t="shared" si="64"/>
        <v>#DIV/0!</v>
      </c>
      <c r="F249" s="9" t="e">
        <f t="shared" si="64"/>
        <v>#DIV/0!</v>
      </c>
      <c r="G249" s="9" t="e">
        <f t="shared" si="64"/>
        <v>#DIV/0!</v>
      </c>
      <c r="H249" s="54" t="e">
        <f t="shared" si="64"/>
        <v>#DIV/0!</v>
      </c>
      <c r="I249" s="7"/>
    </row>
    <row r="250" spans="1:26" ht="13" x14ac:dyDescent="0.15">
      <c r="A250" s="48"/>
      <c r="B250" s="49"/>
      <c r="C250" s="49"/>
      <c r="D250" s="49"/>
      <c r="E250" s="49"/>
      <c r="F250" s="49"/>
      <c r="G250" s="49"/>
      <c r="H250" s="64"/>
      <c r="I250" s="7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3" x14ac:dyDescent="0.15">
      <c r="I251" s="7"/>
    </row>
    <row r="252" spans="1:26" ht="13" x14ac:dyDescent="0.15">
      <c r="I252" s="7"/>
    </row>
    <row r="253" spans="1:26" ht="13" x14ac:dyDescent="0.15">
      <c r="I253" s="7"/>
    </row>
    <row r="254" spans="1:26" ht="13" x14ac:dyDescent="0.15">
      <c r="I254" s="7"/>
    </row>
    <row r="255" spans="1:26" ht="13" x14ac:dyDescent="0.15">
      <c r="I255" s="7"/>
    </row>
    <row r="256" spans="1:26" ht="13" x14ac:dyDescent="0.15">
      <c r="I256" s="7"/>
    </row>
    <row r="257" spans="9:9" ht="13" x14ac:dyDescent="0.15">
      <c r="I257" s="7"/>
    </row>
    <row r="258" spans="9:9" ht="13" x14ac:dyDescent="0.15">
      <c r="I258" s="7"/>
    </row>
    <row r="259" spans="9:9" ht="13" x14ac:dyDescent="0.15">
      <c r="I259" s="7"/>
    </row>
    <row r="260" spans="9:9" ht="13" x14ac:dyDescent="0.15">
      <c r="I260" s="7"/>
    </row>
    <row r="261" spans="9:9" ht="13" x14ac:dyDescent="0.15">
      <c r="I261" s="7"/>
    </row>
    <row r="262" spans="9:9" ht="13" x14ac:dyDescent="0.15">
      <c r="I262" s="7"/>
    </row>
    <row r="263" spans="9:9" ht="13" x14ac:dyDescent="0.15">
      <c r="I263" s="7"/>
    </row>
    <row r="264" spans="9:9" ht="13" x14ac:dyDescent="0.15">
      <c r="I264" s="7"/>
    </row>
    <row r="265" spans="9:9" ht="13" x14ac:dyDescent="0.15">
      <c r="I265" s="7"/>
    </row>
    <row r="266" spans="9:9" ht="13" x14ac:dyDescent="0.15">
      <c r="I266" s="7"/>
    </row>
    <row r="267" spans="9:9" ht="13" x14ac:dyDescent="0.15">
      <c r="I267" s="7"/>
    </row>
    <row r="268" spans="9:9" ht="13" x14ac:dyDescent="0.15">
      <c r="I268" s="7"/>
    </row>
    <row r="269" spans="9:9" ht="13" x14ac:dyDescent="0.15">
      <c r="I269" s="7"/>
    </row>
    <row r="270" spans="9:9" ht="13" x14ac:dyDescent="0.15">
      <c r="I270" s="7"/>
    </row>
    <row r="271" spans="9:9" ht="13" x14ac:dyDescent="0.15">
      <c r="I271" s="7"/>
    </row>
    <row r="272" spans="9:9" ht="13" x14ac:dyDescent="0.15">
      <c r="I272" s="7"/>
    </row>
    <row r="273" spans="1:9" ht="13" x14ac:dyDescent="0.15">
      <c r="I273" s="7"/>
    </row>
    <row r="274" spans="1:9" ht="13" x14ac:dyDescent="0.15">
      <c r="I274" s="7"/>
    </row>
    <row r="275" spans="1:9" ht="13" x14ac:dyDescent="0.15">
      <c r="I275" s="7"/>
    </row>
    <row r="276" spans="1:9" ht="13" x14ac:dyDescent="0.15">
      <c r="I276" s="7"/>
    </row>
    <row r="277" spans="1:9" ht="13" x14ac:dyDescent="0.15">
      <c r="I277" s="7"/>
    </row>
    <row r="278" spans="1:9" ht="13" x14ac:dyDescent="0.15">
      <c r="I278" s="7"/>
    </row>
    <row r="279" spans="1:9" ht="13" x14ac:dyDescent="0.15">
      <c r="I279" s="7"/>
    </row>
    <row r="280" spans="1:9" ht="13" x14ac:dyDescent="0.15">
      <c r="I280" s="7"/>
    </row>
    <row r="281" spans="1:9" ht="13" x14ac:dyDescent="0.15">
      <c r="A281" s="30"/>
      <c r="I281" s="7"/>
    </row>
    <row r="282" spans="1:9" ht="13" x14ac:dyDescent="0.15">
      <c r="A282" s="30"/>
      <c r="I282" s="7"/>
    </row>
    <row r="283" spans="1:9" ht="13" x14ac:dyDescent="0.15">
      <c r="A283" s="30"/>
      <c r="I283" s="7"/>
    </row>
    <row r="284" spans="1:9" ht="13" x14ac:dyDescent="0.15">
      <c r="A284" s="30"/>
      <c r="I284" s="7"/>
    </row>
    <row r="285" spans="1:9" ht="13" x14ac:dyDescent="0.15">
      <c r="A285" s="30"/>
      <c r="I285" s="7"/>
    </row>
    <row r="286" spans="1:9" ht="13" x14ac:dyDescent="0.15">
      <c r="A286" s="30"/>
      <c r="I286" s="7"/>
    </row>
    <row r="287" spans="1:9" ht="13" x14ac:dyDescent="0.15">
      <c r="A287" s="30"/>
      <c r="I287" s="7"/>
    </row>
    <row r="288" spans="1:9" ht="13" x14ac:dyDescent="0.15">
      <c r="A288" s="30"/>
      <c r="I288" s="7"/>
    </row>
    <row r="289" spans="1:9" ht="13" x14ac:dyDescent="0.15">
      <c r="A289" s="30"/>
      <c r="I289" s="7"/>
    </row>
    <row r="290" spans="1:9" ht="13" x14ac:dyDescent="0.15">
      <c r="A290" s="30"/>
      <c r="I290" s="7"/>
    </row>
    <row r="291" spans="1:9" ht="13" x14ac:dyDescent="0.15">
      <c r="A291" s="30"/>
      <c r="I291" s="7"/>
    </row>
    <row r="292" spans="1:9" ht="13" x14ac:dyDescent="0.15">
      <c r="A292" s="30"/>
      <c r="I292" s="7"/>
    </row>
    <row r="293" spans="1:9" ht="13" x14ac:dyDescent="0.15">
      <c r="A293" s="30"/>
      <c r="I293" s="7"/>
    </row>
    <row r="294" spans="1:9" ht="13" x14ac:dyDescent="0.15">
      <c r="A294" s="30"/>
      <c r="I294" s="7"/>
    </row>
    <row r="295" spans="1:9" ht="13" x14ac:dyDescent="0.15">
      <c r="A295" s="30"/>
      <c r="I295" s="7"/>
    </row>
    <row r="296" spans="1:9" ht="13" x14ac:dyDescent="0.15">
      <c r="A296" s="30"/>
      <c r="I296" s="7"/>
    </row>
    <row r="297" spans="1:9" ht="13" x14ac:dyDescent="0.15">
      <c r="A297" s="30"/>
      <c r="I297" s="7"/>
    </row>
    <row r="298" spans="1:9" ht="13" x14ac:dyDescent="0.15">
      <c r="A298" s="30"/>
      <c r="I298" s="7"/>
    </row>
    <row r="299" spans="1:9" ht="13" x14ac:dyDescent="0.15">
      <c r="A299" s="30"/>
      <c r="I299" s="7"/>
    </row>
    <row r="300" spans="1:9" ht="13" x14ac:dyDescent="0.15">
      <c r="A300" s="30"/>
      <c r="I300" s="7"/>
    </row>
    <row r="301" spans="1:9" ht="13" x14ac:dyDescent="0.15">
      <c r="A301" s="30"/>
      <c r="I301" s="7"/>
    </row>
    <row r="302" spans="1:9" ht="13" x14ac:dyDescent="0.15">
      <c r="A302" s="30"/>
      <c r="I302" s="7"/>
    </row>
    <row r="303" spans="1:9" ht="13" x14ac:dyDescent="0.15">
      <c r="A303" s="30"/>
      <c r="I303" s="7"/>
    </row>
    <row r="304" spans="1:9" ht="13" x14ac:dyDescent="0.15">
      <c r="A304" s="30"/>
      <c r="I304" s="7"/>
    </row>
    <row r="305" spans="1:9" ht="13" x14ac:dyDescent="0.15">
      <c r="A305" s="30"/>
      <c r="I305" s="7"/>
    </row>
    <row r="306" spans="1:9" ht="13" x14ac:dyDescent="0.15">
      <c r="A306" s="30"/>
      <c r="I306" s="7"/>
    </row>
    <row r="307" spans="1:9" ht="13" x14ac:dyDescent="0.15">
      <c r="A307" s="30"/>
      <c r="I307" s="7"/>
    </row>
    <row r="308" spans="1:9" ht="13" x14ac:dyDescent="0.15">
      <c r="A308" s="30"/>
      <c r="I308" s="7"/>
    </row>
    <row r="309" spans="1:9" ht="13" x14ac:dyDescent="0.15">
      <c r="A309" s="30"/>
      <c r="I309" s="7"/>
    </row>
    <row r="310" spans="1:9" ht="13" x14ac:dyDescent="0.15">
      <c r="A310" s="30"/>
      <c r="I310" s="7"/>
    </row>
    <row r="311" spans="1:9" ht="13" x14ac:dyDescent="0.15">
      <c r="A311" s="30"/>
      <c r="I311" s="7"/>
    </row>
    <row r="312" spans="1:9" ht="13" x14ac:dyDescent="0.15">
      <c r="A312" s="30"/>
      <c r="I312" s="7"/>
    </row>
    <row r="313" spans="1:9" ht="13" x14ac:dyDescent="0.15">
      <c r="A313" s="30"/>
      <c r="I313" s="7"/>
    </row>
    <row r="314" spans="1:9" ht="13" x14ac:dyDescent="0.15">
      <c r="A314" s="30"/>
      <c r="I314" s="7"/>
    </row>
    <row r="315" spans="1:9" ht="13" x14ac:dyDescent="0.15">
      <c r="A315" s="30"/>
      <c r="I315" s="7"/>
    </row>
    <row r="316" spans="1:9" ht="13" x14ac:dyDescent="0.15">
      <c r="A316" s="30"/>
      <c r="I316" s="7"/>
    </row>
    <row r="317" spans="1:9" ht="13" x14ac:dyDescent="0.15">
      <c r="A317" s="30"/>
      <c r="I317" s="7"/>
    </row>
    <row r="318" spans="1:9" ht="13" x14ac:dyDescent="0.15">
      <c r="A318" s="30"/>
      <c r="I318" s="7"/>
    </row>
    <row r="319" spans="1:9" ht="13" x14ac:dyDescent="0.15">
      <c r="A319" s="30"/>
      <c r="I319" s="7"/>
    </row>
    <row r="320" spans="1:9" ht="13" x14ac:dyDescent="0.15">
      <c r="A320" s="30"/>
      <c r="I320" s="7"/>
    </row>
    <row r="321" spans="1:9" ht="13" x14ac:dyDescent="0.15">
      <c r="A321" s="30"/>
      <c r="I321" s="7"/>
    </row>
    <row r="322" spans="1:9" ht="13" x14ac:dyDescent="0.15">
      <c r="A322" s="30"/>
      <c r="I322" s="7"/>
    </row>
    <row r="323" spans="1:9" ht="13" x14ac:dyDescent="0.15">
      <c r="A323" s="30"/>
      <c r="I323" s="7"/>
    </row>
    <row r="324" spans="1:9" ht="13" x14ac:dyDescent="0.15">
      <c r="A324" s="30"/>
      <c r="I324" s="7"/>
    </row>
    <row r="325" spans="1:9" ht="13" x14ac:dyDescent="0.15">
      <c r="A325" s="30"/>
      <c r="I325" s="7"/>
    </row>
    <row r="326" spans="1:9" ht="13" x14ac:dyDescent="0.15">
      <c r="A326" s="30"/>
      <c r="I326" s="7"/>
    </row>
    <row r="327" spans="1:9" ht="13" x14ac:dyDescent="0.15">
      <c r="A327" s="30"/>
      <c r="I327" s="7"/>
    </row>
    <row r="328" spans="1:9" ht="13" x14ac:dyDescent="0.15">
      <c r="A328" s="30"/>
      <c r="I328" s="7"/>
    </row>
    <row r="329" spans="1:9" ht="13" x14ac:dyDescent="0.15">
      <c r="A329" s="30"/>
      <c r="I329" s="7"/>
    </row>
    <row r="330" spans="1:9" ht="13" x14ac:dyDescent="0.15">
      <c r="A330" s="30"/>
      <c r="I330" s="7"/>
    </row>
    <row r="331" spans="1:9" ht="13" x14ac:dyDescent="0.15">
      <c r="A331" s="30"/>
      <c r="I331" s="7"/>
    </row>
    <row r="332" spans="1:9" ht="13" x14ac:dyDescent="0.15">
      <c r="A332" s="30"/>
      <c r="I332" s="7"/>
    </row>
    <row r="333" spans="1:9" ht="13" x14ac:dyDescent="0.15">
      <c r="A333" s="30"/>
      <c r="I333" s="7"/>
    </row>
    <row r="334" spans="1:9" ht="13" x14ac:dyDescent="0.15">
      <c r="A334" s="30"/>
      <c r="I334" s="7"/>
    </row>
    <row r="335" spans="1:9" ht="13" x14ac:dyDescent="0.15">
      <c r="A335" s="30"/>
      <c r="I335" s="7"/>
    </row>
    <row r="336" spans="1:9" ht="13" x14ac:dyDescent="0.15">
      <c r="A336" s="30"/>
      <c r="I336" s="7"/>
    </row>
    <row r="337" spans="1:9" ht="13" x14ac:dyDescent="0.15">
      <c r="A337" s="30"/>
      <c r="I337" s="7"/>
    </row>
    <row r="338" spans="1:9" ht="13" x14ac:dyDescent="0.15">
      <c r="A338" s="30"/>
      <c r="I338" s="7"/>
    </row>
    <row r="339" spans="1:9" ht="13" x14ac:dyDescent="0.15">
      <c r="A339" s="30"/>
      <c r="I339" s="7"/>
    </row>
    <row r="340" spans="1:9" ht="13" x14ac:dyDescent="0.15">
      <c r="A340" s="30"/>
      <c r="I340" s="7"/>
    </row>
    <row r="341" spans="1:9" ht="13" x14ac:dyDescent="0.15">
      <c r="A341" s="30"/>
      <c r="I341" s="7"/>
    </row>
    <row r="342" spans="1:9" ht="13" x14ac:dyDescent="0.15">
      <c r="A342" s="30"/>
      <c r="I342" s="7"/>
    </row>
    <row r="343" spans="1:9" ht="13" x14ac:dyDescent="0.15">
      <c r="A343" s="30"/>
      <c r="I343" s="7"/>
    </row>
    <row r="344" spans="1:9" ht="13" x14ac:dyDescent="0.15">
      <c r="A344" s="30"/>
      <c r="I344" s="7"/>
    </row>
    <row r="345" spans="1:9" ht="13" x14ac:dyDescent="0.15">
      <c r="A345" s="30"/>
      <c r="I345" s="7"/>
    </row>
    <row r="346" spans="1:9" ht="13" x14ac:dyDescent="0.15">
      <c r="A346" s="30"/>
      <c r="I346" s="7"/>
    </row>
    <row r="347" spans="1:9" ht="13" x14ac:dyDescent="0.15">
      <c r="A347" s="30"/>
      <c r="I347" s="7"/>
    </row>
    <row r="348" spans="1:9" ht="13" x14ac:dyDescent="0.15">
      <c r="A348" s="30"/>
      <c r="I348" s="7"/>
    </row>
    <row r="349" spans="1:9" ht="13" x14ac:dyDescent="0.15">
      <c r="A349" s="30"/>
      <c r="I349" s="7"/>
    </row>
    <row r="350" spans="1:9" ht="13" x14ac:dyDescent="0.15">
      <c r="A350" s="30"/>
      <c r="I350" s="7"/>
    </row>
    <row r="351" spans="1:9" ht="13" x14ac:dyDescent="0.15">
      <c r="A351" s="30"/>
      <c r="I351" s="7"/>
    </row>
    <row r="352" spans="1:9" ht="13" x14ac:dyDescent="0.15">
      <c r="A352" s="30"/>
      <c r="I352" s="7"/>
    </row>
    <row r="353" spans="1:9" ht="13" x14ac:dyDescent="0.15">
      <c r="A353" s="30"/>
      <c r="I353" s="7"/>
    </row>
    <row r="354" spans="1:9" ht="13" x14ac:dyDescent="0.15">
      <c r="A354" s="30"/>
      <c r="I354" s="7"/>
    </row>
    <row r="355" spans="1:9" ht="13" x14ac:dyDescent="0.15">
      <c r="A355" s="30"/>
      <c r="I355" s="7"/>
    </row>
    <row r="356" spans="1:9" ht="13" x14ac:dyDescent="0.15">
      <c r="A356" s="30"/>
      <c r="I356" s="7"/>
    </row>
    <row r="357" spans="1:9" ht="13" x14ac:dyDescent="0.15">
      <c r="A357" s="30"/>
      <c r="I357" s="7"/>
    </row>
    <row r="358" spans="1:9" ht="13" x14ac:dyDescent="0.15">
      <c r="A358" s="30"/>
      <c r="I358" s="7"/>
    </row>
    <row r="359" spans="1:9" ht="13" x14ac:dyDescent="0.15">
      <c r="A359" s="30"/>
      <c r="I359" s="7"/>
    </row>
    <row r="360" spans="1:9" ht="13" x14ac:dyDescent="0.15">
      <c r="A360" s="30"/>
      <c r="I360" s="7"/>
    </row>
    <row r="361" spans="1:9" ht="13" x14ac:dyDescent="0.15">
      <c r="A361" s="30"/>
      <c r="I361" s="7"/>
    </row>
    <row r="362" spans="1:9" ht="13" x14ac:dyDescent="0.15">
      <c r="A362" s="30"/>
      <c r="I362" s="7"/>
    </row>
    <row r="363" spans="1:9" ht="13" x14ac:dyDescent="0.15">
      <c r="A363" s="30"/>
      <c r="I363" s="7"/>
    </row>
    <row r="364" spans="1:9" ht="13" x14ac:dyDescent="0.15">
      <c r="A364" s="30"/>
      <c r="I364" s="7"/>
    </row>
    <row r="365" spans="1:9" ht="13" x14ac:dyDescent="0.15">
      <c r="A365" s="30"/>
      <c r="I365" s="7"/>
    </row>
    <row r="366" spans="1:9" ht="13" x14ac:dyDescent="0.15">
      <c r="A366" s="30"/>
      <c r="I366" s="7"/>
    </row>
    <row r="367" spans="1:9" ht="13" x14ac:dyDescent="0.15">
      <c r="A367" s="30"/>
      <c r="I367" s="7"/>
    </row>
    <row r="368" spans="1:9" ht="13" x14ac:dyDescent="0.15">
      <c r="A368" s="30"/>
      <c r="I368" s="7"/>
    </row>
    <row r="369" spans="1:9" ht="13" x14ac:dyDescent="0.15">
      <c r="A369" s="30"/>
      <c r="I369" s="7"/>
    </row>
    <row r="370" spans="1:9" ht="13" x14ac:dyDescent="0.15">
      <c r="A370" s="30"/>
      <c r="I370" s="7"/>
    </row>
    <row r="371" spans="1:9" ht="13" x14ac:dyDescent="0.15">
      <c r="A371" s="30"/>
      <c r="I371" s="7"/>
    </row>
    <row r="372" spans="1:9" ht="13" x14ac:dyDescent="0.15">
      <c r="A372" s="30"/>
      <c r="I372" s="7"/>
    </row>
    <row r="373" spans="1:9" ht="13" x14ac:dyDescent="0.15">
      <c r="A373" s="30"/>
      <c r="I373" s="7"/>
    </row>
    <row r="374" spans="1:9" ht="13" x14ac:dyDescent="0.15">
      <c r="A374" s="30"/>
      <c r="I374" s="7"/>
    </row>
    <row r="375" spans="1:9" ht="13" x14ac:dyDescent="0.15">
      <c r="A375" s="30"/>
      <c r="I375" s="7"/>
    </row>
    <row r="376" spans="1:9" ht="13" x14ac:dyDescent="0.15">
      <c r="A376" s="30"/>
      <c r="I376" s="7"/>
    </row>
    <row r="377" spans="1:9" ht="13" x14ac:dyDescent="0.15">
      <c r="A377" s="30"/>
      <c r="I377" s="7"/>
    </row>
    <row r="378" spans="1:9" ht="13" x14ac:dyDescent="0.15">
      <c r="A378" s="30"/>
      <c r="I378" s="7"/>
    </row>
    <row r="379" spans="1:9" ht="13" x14ac:dyDescent="0.15">
      <c r="A379" s="30"/>
      <c r="I379" s="7"/>
    </row>
    <row r="380" spans="1:9" ht="13" x14ac:dyDescent="0.15">
      <c r="A380" s="30"/>
      <c r="I380" s="7"/>
    </row>
    <row r="381" spans="1:9" ht="13" x14ac:dyDescent="0.15">
      <c r="A381" s="30"/>
      <c r="I381" s="7"/>
    </row>
    <row r="382" spans="1:9" ht="13" x14ac:dyDescent="0.15">
      <c r="A382" s="30"/>
      <c r="I382" s="7"/>
    </row>
    <row r="383" spans="1:9" ht="13" x14ac:dyDescent="0.15">
      <c r="A383" s="30"/>
      <c r="I383" s="7"/>
    </row>
    <row r="384" spans="1:9" ht="13" x14ac:dyDescent="0.15">
      <c r="A384" s="30"/>
      <c r="I384" s="7"/>
    </row>
    <row r="385" spans="1:9" ht="13" x14ac:dyDescent="0.15">
      <c r="A385" s="30"/>
      <c r="I385" s="7"/>
    </row>
    <row r="386" spans="1:9" ht="13" x14ac:dyDescent="0.15">
      <c r="A386" s="30"/>
      <c r="I386" s="7"/>
    </row>
    <row r="387" spans="1:9" ht="13" x14ac:dyDescent="0.15">
      <c r="A387" s="30"/>
      <c r="I387" s="7"/>
    </row>
    <row r="388" spans="1:9" ht="13" x14ac:dyDescent="0.15">
      <c r="A388" s="30"/>
      <c r="I388" s="7"/>
    </row>
    <row r="389" spans="1:9" ht="13" x14ac:dyDescent="0.15">
      <c r="A389" s="30"/>
      <c r="I389" s="7"/>
    </row>
    <row r="390" spans="1:9" ht="13" x14ac:dyDescent="0.15">
      <c r="A390" s="30"/>
      <c r="I390" s="7"/>
    </row>
    <row r="391" spans="1:9" ht="13" x14ac:dyDescent="0.15">
      <c r="A391" s="30"/>
      <c r="I391" s="7"/>
    </row>
    <row r="392" spans="1:9" ht="13" x14ac:dyDescent="0.15">
      <c r="A392" s="30"/>
      <c r="I392" s="7"/>
    </row>
    <row r="393" spans="1:9" ht="13" x14ac:dyDescent="0.15">
      <c r="A393" s="30"/>
      <c r="I393" s="7"/>
    </row>
    <row r="394" spans="1:9" ht="13" x14ac:dyDescent="0.15">
      <c r="A394" s="30"/>
      <c r="I394" s="7"/>
    </row>
    <row r="395" spans="1:9" ht="13" x14ac:dyDescent="0.15">
      <c r="A395" s="30"/>
      <c r="I395" s="7"/>
    </row>
    <row r="396" spans="1:9" ht="13" x14ac:dyDescent="0.15">
      <c r="A396" s="30"/>
      <c r="I396" s="7"/>
    </row>
    <row r="397" spans="1:9" ht="13" x14ac:dyDescent="0.15">
      <c r="A397" s="30"/>
      <c r="I397" s="7"/>
    </row>
    <row r="398" spans="1:9" ht="13" x14ac:dyDescent="0.15">
      <c r="A398" s="30"/>
      <c r="I398" s="7"/>
    </row>
    <row r="399" spans="1:9" ht="13" x14ac:dyDescent="0.15">
      <c r="A399" s="30"/>
      <c r="I399" s="7"/>
    </row>
    <row r="400" spans="1:9" ht="13" x14ac:dyDescent="0.15">
      <c r="A400" s="30"/>
      <c r="I400" s="7"/>
    </row>
    <row r="401" spans="1:9" ht="13" x14ac:dyDescent="0.15">
      <c r="A401" s="30"/>
      <c r="I401" s="7"/>
    </row>
    <row r="402" spans="1:9" ht="13" x14ac:dyDescent="0.15">
      <c r="A402" s="30"/>
      <c r="I402" s="7"/>
    </row>
    <row r="403" spans="1:9" ht="13" x14ac:dyDescent="0.15">
      <c r="A403" s="30"/>
      <c r="I403" s="7"/>
    </row>
    <row r="404" spans="1:9" ht="13" x14ac:dyDescent="0.15">
      <c r="A404" s="30"/>
      <c r="I404" s="7"/>
    </row>
    <row r="405" spans="1:9" ht="13" x14ac:dyDescent="0.15">
      <c r="A405" s="30"/>
      <c r="I405" s="7"/>
    </row>
    <row r="406" spans="1:9" ht="13" x14ac:dyDescent="0.15">
      <c r="A406" s="30"/>
      <c r="I406" s="7"/>
    </row>
    <row r="407" spans="1:9" ht="13" x14ac:dyDescent="0.15">
      <c r="A407" s="30"/>
      <c r="I407" s="7"/>
    </row>
    <row r="408" spans="1:9" ht="13" x14ac:dyDescent="0.15">
      <c r="A408" s="30"/>
      <c r="I408" s="7"/>
    </row>
    <row r="409" spans="1:9" ht="13" x14ac:dyDescent="0.15">
      <c r="A409" s="30"/>
      <c r="I409" s="7"/>
    </row>
    <row r="410" spans="1:9" ht="13" x14ac:dyDescent="0.15">
      <c r="A410" s="30"/>
      <c r="I410" s="7"/>
    </row>
    <row r="411" spans="1:9" ht="13" x14ac:dyDescent="0.15">
      <c r="A411" s="30"/>
      <c r="I411" s="7"/>
    </row>
    <row r="412" spans="1:9" ht="13" x14ac:dyDescent="0.15">
      <c r="A412" s="30"/>
      <c r="I412" s="7"/>
    </row>
    <row r="413" spans="1:9" ht="13" x14ac:dyDescent="0.15">
      <c r="A413" s="30"/>
      <c r="I413" s="7"/>
    </row>
    <row r="414" spans="1:9" ht="13" x14ac:dyDescent="0.15">
      <c r="A414" s="30"/>
      <c r="I414" s="7"/>
    </row>
    <row r="415" spans="1:9" ht="13" x14ac:dyDescent="0.15">
      <c r="A415" s="30"/>
      <c r="I415" s="7"/>
    </row>
    <row r="416" spans="1:9" ht="13" x14ac:dyDescent="0.15">
      <c r="A416" s="30"/>
      <c r="I416" s="7"/>
    </row>
    <row r="417" spans="1:9" ht="13" x14ac:dyDescent="0.15">
      <c r="A417" s="30"/>
      <c r="I417" s="7"/>
    </row>
    <row r="418" spans="1:9" ht="13" x14ac:dyDescent="0.15">
      <c r="A418" s="30"/>
      <c r="I418" s="7"/>
    </row>
    <row r="419" spans="1:9" ht="13" x14ac:dyDescent="0.15">
      <c r="A419" s="30"/>
      <c r="I419" s="7"/>
    </row>
    <row r="420" spans="1:9" ht="13" x14ac:dyDescent="0.15">
      <c r="A420" s="30"/>
      <c r="I420" s="7"/>
    </row>
    <row r="421" spans="1:9" ht="13" x14ac:dyDescent="0.15">
      <c r="A421" s="30"/>
      <c r="I421" s="7"/>
    </row>
    <row r="422" spans="1:9" ht="13" x14ac:dyDescent="0.15">
      <c r="A422" s="30"/>
      <c r="I422" s="7"/>
    </row>
    <row r="423" spans="1:9" ht="13" x14ac:dyDescent="0.15">
      <c r="A423" s="30"/>
      <c r="I423" s="7"/>
    </row>
    <row r="424" spans="1:9" ht="13" x14ac:dyDescent="0.15">
      <c r="A424" s="30"/>
      <c r="I424" s="7"/>
    </row>
    <row r="425" spans="1:9" ht="13" x14ac:dyDescent="0.15">
      <c r="A425" s="30"/>
      <c r="I425" s="7"/>
    </row>
    <row r="426" spans="1:9" ht="13" x14ac:dyDescent="0.15">
      <c r="A426" s="30"/>
      <c r="I426" s="7"/>
    </row>
    <row r="427" spans="1:9" ht="13" x14ac:dyDescent="0.15">
      <c r="A427" s="30"/>
      <c r="I427" s="7"/>
    </row>
    <row r="428" spans="1:9" ht="13" x14ac:dyDescent="0.15">
      <c r="A428" s="30"/>
      <c r="I428" s="7"/>
    </row>
    <row r="429" spans="1:9" ht="13" x14ac:dyDescent="0.15">
      <c r="A429" s="30"/>
      <c r="I429" s="7"/>
    </row>
    <row r="430" spans="1:9" ht="13" x14ac:dyDescent="0.15">
      <c r="A430" s="30"/>
      <c r="I430" s="7"/>
    </row>
    <row r="431" spans="1:9" ht="13" x14ac:dyDescent="0.15">
      <c r="A431" s="30"/>
      <c r="I431" s="7"/>
    </row>
    <row r="432" spans="1:9" ht="13" x14ac:dyDescent="0.15">
      <c r="A432" s="30"/>
      <c r="I432" s="7"/>
    </row>
    <row r="433" spans="1:9" ht="13" x14ac:dyDescent="0.15">
      <c r="A433" s="30"/>
      <c r="I433" s="7"/>
    </row>
    <row r="434" spans="1:9" ht="13" x14ac:dyDescent="0.15">
      <c r="A434" s="30"/>
      <c r="I434" s="7"/>
    </row>
    <row r="435" spans="1:9" ht="13" x14ac:dyDescent="0.15">
      <c r="A435" s="30"/>
      <c r="I435" s="7"/>
    </row>
    <row r="436" spans="1:9" ht="13" x14ac:dyDescent="0.15">
      <c r="A436" s="30"/>
      <c r="I436" s="7"/>
    </row>
    <row r="437" spans="1:9" ht="13" x14ac:dyDescent="0.15">
      <c r="A437" s="30"/>
      <c r="I437" s="7"/>
    </row>
    <row r="438" spans="1:9" ht="13" x14ac:dyDescent="0.15">
      <c r="A438" s="30"/>
      <c r="I438" s="7"/>
    </row>
    <row r="439" spans="1:9" ht="13" x14ac:dyDescent="0.15">
      <c r="A439" s="30"/>
      <c r="I439" s="7"/>
    </row>
    <row r="440" spans="1:9" ht="13" x14ac:dyDescent="0.15">
      <c r="A440" s="30"/>
      <c r="I440" s="7"/>
    </row>
    <row r="441" spans="1:9" ht="13" x14ac:dyDescent="0.15">
      <c r="A441" s="30"/>
      <c r="I441" s="7"/>
    </row>
    <row r="442" spans="1:9" ht="13" x14ac:dyDescent="0.15">
      <c r="A442" s="30"/>
      <c r="I442" s="7"/>
    </row>
    <row r="443" spans="1:9" ht="13" x14ac:dyDescent="0.15">
      <c r="A443" s="30"/>
      <c r="I443" s="7"/>
    </row>
    <row r="444" spans="1:9" ht="13" x14ac:dyDescent="0.15">
      <c r="A444" s="30"/>
      <c r="I444" s="7"/>
    </row>
    <row r="445" spans="1:9" ht="13" x14ac:dyDescent="0.15">
      <c r="A445" s="30"/>
      <c r="I445" s="7"/>
    </row>
    <row r="446" spans="1:9" ht="13" x14ac:dyDescent="0.15">
      <c r="A446" s="30"/>
      <c r="I446" s="7"/>
    </row>
    <row r="447" spans="1:9" ht="13" x14ac:dyDescent="0.15">
      <c r="A447" s="30"/>
      <c r="I447" s="7"/>
    </row>
    <row r="448" spans="1:9" ht="13" x14ac:dyDescent="0.15">
      <c r="A448" s="30"/>
      <c r="I448" s="7"/>
    </row>
    <row r="449" spans="1:9" ht="13" x14ac:dyDescent="0.15">
      <c r="A449" s="30"/>
      <c r="I449" s="7"/>
    </row>
    <row r="450" spans="1:9" ht="13" x14ac:dyDescent="0.15">
      <c r="A450" s="30"/>
      <c r="I450" s="7"/>
    </row>
    <row r="451" spans="1:9" ht="13" x14ac:dyDescent="0.15">
      <c r="A451" s="30"/>
      <c r="I451" s="7"/>
    </row>
    <row r="452" spans="1:9" ht="13" x14ac:dyDescent="0.15">
      <c r="A452" s="30"/>
      <c r="I452" s="7"/>
    </row>
    <row r="453" spans="1:9" ht="13" x14ac:dyDescent="0.15">
      <c r="A453" s="30"/>
      <c r="I453" s="7"/>
    </row>
    <row r="454" spans="1:9" ht="13" x14ac:dyDescent="0.15">
      <c r="A454" s="30"/>
      <c r="I454" s="7"/>
    </row>
    <row r="455" spans="1:9" ht="13" x14ac:dyDescent="0.15">
      <c r="A455" s="30"/>
      <c r="I455" s="7"/>
    </row>
    <row r="456" spans="1:9" ht="13" x14ac:dyDescent="0.15">
      <c r="A456" s="30"/>
      <c r="I456" s="7"/>
    </row>
    <row r="457" spans="1:9" ht="13" x14ac:dyDescent="0.15">
      <c r="A457" s="30"/>
      <c r="I457" s="7"/>
    </row>
    <row r="458" spans="1:9" ht="13" x14ac:dyDescent="0.15">
      <c r="A458" s="30"/>
      <c r="I458" s="7"/>
    </row>
    <row r="459" spans="1:9" ht="13" x14ac:dyDescent="0.15">
      <c r="A459" s="30"/>
      <c r="I459" s="7"/>
    </row>
    <row r="460" spans="1:9" ht="13" x14ac:dyDescent="0.15">
      <c r="A460" s="30"/>
      <c r="I460" s="7"/>
    </row>
    <row r="461" spans="1:9" ht="13" x14ac:dyDescent="0.15">
      <c r="A461" s="30"/>
      <c r="I461" s="7"/>
    </row>
    <row r="462" spans="1:9" ht="13" x14ac:dyDescent="0.15">
      <c r="A462" s="30"/>
      <c r="I462" s="7"/>
    </row>
    <row r="463" spans="1:9" ht="13" x14ac:dyDescent="0.15">
      <c r="A463" s="30"/>
      <c r="I463" s="7"/>
    </row>
    <row r="464" spans="1:9" ht="13" x14ac:dyDescent="0.15">
      <c r="A464" s="30"/>
      <c r="I464" s="7"/>
    </row>
    <row r="465" spans="1:9" ht="13" x14ac:dyDescent="0.15">
      <c r="A465" s="30"/>
      <c r="I465" s="7"/>
    </row>
    <row r="466" spans="1:9" ht="13" x14ac:dyDescent="0.15">
      <c r="A466" s="30"/>
      <c r="I466" s="7"/>
    </row>
    <row r="467" spans="1:9" ht="13" x14ac:dyDescent="0.15">
      <c r="A467" s="30"/>
      <c r="I467" s="7"/>
    </row>
    <row r="468" spans="1:9" ht="13" x14ac:dyDescent="0.15">
      <c r="A468" s="30"/>
      <c r="I468" s="7"/>
    </row>
    <row r="469" spans="1:9" ht="13" x14ac:dyDescent="0.15">
      <c r="A469" s="30"/>
      <c r="I469" s="7"/>
    </row>
    <row r="470" spans="1:9" ht="13" x14ac:dyDescent="0.15">
      <c r="A470" s="30"/>
      <c r="I470" s="7"/>
    </row>
    <row r="471" spans="1:9" ht="13" x14ac:dyDescent="0.15">
      <c r="A471" s="30"/>
      <c r="I471" s="7"/>
    </row>
    <row r="472" spans="1:9" ht="13" x14ac:dyDescent="0.15">
      <c r="A472" s="30"/>
      <c r="I472" s="7"/>
    </row>
    <row r="473" spans="1:9" ht="13" x14ac:dyDescent="0.15">
      <c r="A473" s="30"/>
      <c r="I473" s="7"/>
    </row>
    <row r="474" spans="1:9" ht="13" x14ac:dyDescent="0.15">
      <c r="A474" s="30"/>
      <c r="I474" s="7"/>
    </row>
    <row r="475" spans="1:9" ht="13" x14ac:dyDescent="0.15">
      <c r="A475" s="30"/>
      <c r="I475" s="7"/>
    </row>
    <row r="476" spans="1:9" ht="13" x14ac:dyDescent="0.15">
      <c r="A476" s="30"/>
      <c r="I476" s="7"/>
    </row>
    <row r="477" spans="1:9" ht="13" x14ac:dyDescent="0.15">
      <c r="A477" s="30"/>
      <c r="I477" s="7"/>
    </row>
    <row r="478" spans="1:9" ht="13" x14ac:dyDescent="0.15">
      <c r="A478" s="30"/>
      <c r="I478" s="7"/>
    </row>
    <row r="479" spans="1:9" ht="13" x14ac:dyDescent="0.15">
      <c r="A479" s="30"/>
      <c r="I479" s="7"/>
    </row>
    <row r="480" spans="1:9" ht="13" x14ac:dyDescent="0.15">
      <c r="A480" s="30"/>
      <c r="I480" s="7"/>
    </row>
    <row r="481" spans="1:9" ht="13" x14ac:dyDescent="0.15">
      <c r="A481" s="30"/>
      <c r="I481" s="7"/>
    </row>
    <row r="482" spans="1:9" ht="13" x14ac:dyDescent="0.15">
      <c r="A482" s="30"/>
      <c r="I482" s="7"/>
    </row>
    <row r="483" spans="1:9" ht="13" x14ac:dyDescent="0.15">
      <c r="A483" s="30"/>
      <c r="I483" s="7"/>
    </row>
    <row r="484" spans="1:9" ht="13" x14ac:dyDescent="0.15">
      <c r="A484" s="30"/>
      <c r="I484" s="7"/>
    </row>
    <row r="485" spans="1:9" ht="13" x14ac:dyDescent="0.15">
      <c r="A485" s="30"/>
      <c r="I485" s="7"/>
    </row>
    <row r="486" spans="1:9" ht="13" x14ac:dyDescent="0.15">
      <c r="A486" s="30"/>
      <c r="I486" s="7"/>
    </row>
    <row r="487" spans="1:9" ht="13" x14ac:dyDescent="0.15">
      <c r="A487" s="30"/>
      <c r="I487" s="7"/>
    </row>
    <row r="488" spans="1:9" ht="13" x14ac:dyDescent="0.15">
      <c r="A488" s="30"/>
      <c r="I488" s="7"/>
    </row>
    <row r="489" spans="1:9" ht="13" x14ac:dyDescent="0.15">
      <c r="A489" s="30"/>
      <c r="I489" s="7"/>
    </row>
    <row r="490" spans="1:9" ht="13" x14ac:dyDescent="0.15">
      <c r="A490" s="30"/>
      <c r="I490" s="7"/>
    </row>
    <row r="491" spans="1:9" ht="13" x14ac:dyDescent="0.15">
      <c r="A491" s="30"/>
      <c r="I491" s="7"/>
    </row>
    <row r="492" spans="1:9" ht="13" x14ac:dyDescent="0.15">
      <c r="A492" s="30"/>
      <c r="I492" s="7"/>
    </row>
    <row r="493" spans="1:9" ht="13" x14ac:dyDescent="0.15">
      <c r="A493" s="30"/>
      <c r="I493" s="7"/>
    </row>
    <row r="494" spans="1:9" ht="13" x14ac:dyDescent="0.15">
      <c r="A494" s="30"/>
      <c r="I494" s="7"/>
    </row>
    <row r="495" spans="1:9" ht="13" x14ac:dyDescent="0.15">
      <c r="A495" s="30"/>
      <c r="I495" s="7"/>
    </row>
    <row r="496" spans="1:9" ht="13" x14ac:dyDescent="0.15">
      <c r="A496" s="30"/>
      <c r="I496" s="7"/>
    </row>
    <row r="497" spans="1:9" ht="13" x14ac:dyDescent="0.15">
      <c r="A497" s="30"/>
      <c r="I497" s="7"/>
    </row>
    <row r="498" spans="1:9" ht="13" x14ac:dyDescent="0.15">
      <c r="A498" s="30"/>
      <c r="I498" s="7"/>
    </row>
    <row r="499" spans="1:9" ht="13" x14ac:dyDescent="0.15">
      <c r="A499" s="30"/>
      <c r="I499" s="7"/>
    </row>
    <row r="500" spans="1:9" ht="13" x14ac:dyDescent="0.15">
      <c r="A500" s="30"/>
      <c r="I500" s="7"/>
    </row>
    <row r="501" spans="1:9" ht="13" x14ac:dyDescent="0.15">
      <c r="A501" s="30"/>
      <c r="I501" s="7"/>
    </row>
    <row r="502" spans="1:9" ht="13" x14ac:dyDescent="0.15">
      <c r="A502" s="30"/>
      <c r="I502" s="7"/>
    </row>
    <row r="503" spans="1:9" ht="13" x14ac:dyDescent="0.15">
      <c r="A503" s="30"/>
      <c r="I503" s="7"/>
    </row>
    <row r="504" spans="1:9" ht="13" x14ac:dyDescent="0.15">
      <c r="A504" s="30"/>
      <c r="I504" s="7"/>
    </row>
    <row r="505" spans="1:9" ht="13" x14ac:dyDescent="0.15">
      <c r="A505" s="30"/>
      <c r="I505" s="7"/>
    </row>
    <row r="506" spans="1:9" ht="13" x14ac:dyDescent="0.15">
      <c r="A506" s="30"/>
      <c r="I506" s="7"/>
    </row>
    <row r="507" spans="1:9" ht="13" x14ac:dyDescent="0.15">
      <c r="A507" s="30"/>
      <c r="I507" s="7"/>
    </row>
    <row r="508" spans="1:9" ht="13" x14ac:dyDescent="0.15">
      <c r="A508" s="30"/>
      <c r="I508" s="7"/>
    </row>
    <row r="509" spans="1:9" ht="13" x14ac:dyDescent="0.15">
      <c r="A509" s="30"/>
      <c r="I509" s="7"/>
    </row>
    <row r="510" spans="1:9" ht="13" x14ac:dyDescent="0.15">
      <c r="A510" s="30"/>
      <c r="I510" s="7"/>
    </row>
    <row r="511" spans="1:9" ht="13" x14ac:dyDescent="0.15">
      <c r="A511" s="30"/>
      <c r="I511" s="7"/>
    </row>
    <row r="512" spans="1:9" ht="13" x14ac:dyDescent="0.15">
      <c r="A512" s="30"/>
      <c r="I512" s="7"/>
    </row>
    <row r="513" spans="1:9" ht="13" x14ac:dyDescent="0.15">
      <c r="A513" s="30"/>
      <c r="I513" s="7"/>
    </row>
    <row r="514" spans="1:9" ht="13" x14ac:dyDescent="0.15">
      <c r="A514" s="30"/>
      <c r="I514" s="7"/>
    </row>
    <row r="515" spans="1:9" ht="13" x14ac:dyDescent="0.15">
      <c r="A515" s="30"/>
      <c r="I515" s="7"/>
    </row>
    <row r="516" spans="1:9" ht="13" x14ac:dyDescent="0.15">
      <c r="A516" s="30"/>
      <c r="I516" s="7"/>
    </row>
    <row r="517" spans="1:9" ht="13" x14ac:dyDescent="0.15">
      <c r="A517" s="30"/>
      <c r="I517" s="7"/>
    </row>
    <row r="518" spans="1:9" ht="13" x14ac:dyDescent="0.15">
      <c r="A518" s="30"/>
      <c r="I518" s="7"/>
    </row>
    <row r="519" spans="1:9" ht="13" x14ac:dyDescent="0.15">
      <c r="A519" s="30"/>
      <c r="I519" s="7"/>
    </row>
    <row r="520" spans="1:9" ht="13" x14ac:dyDescent="0.15">
      <c r="A520" s="30"/>
      <c r="I520" s="7"/>
    </row>
    <row r="521" spans="1:9" ht="13" x14ac:dyDescent="0.15">
      <c r="A521" s="30"/>
      <c r="I521" s="7"/>
    </row>
    <row r="522" spans="1:9" ht="13" x14ac:dyDescent="0.15">
      <c r="A522" s="30"/>
      <c r="I522" s="7"/>
    </row>
    <row r="523" spans="1:9" ht="13" x14ac:dyDescent="0.15">
      <c r="A523" s="30"/>
      <c r="I523" s="7"/>
    </row>
    <row r="524" spans="1:9" ht="13" x14ac:dyDescent="0.15">
      <c r="A524" s="30"/>
      <c r="I524" s="7"/>
    </row>
    <row r="525" spans="1:9" ht="13" x14ac:dyDescent="0.15">
      <c r="A525" s="30"/>
      <c r="I525" s="7"/>
    </row>
    <row r="526" spans="1:9" ht="13" x14ac:dyDescent="0.15">
      <c r="A526" s="30"/>
      <c r="I526" s="7"/>
    </row>
    <row r="527" spans="1:9" ht="13" x14ac:dyDescent="0.15">
      <c r="A527" s="30"/>
      <c r="I527" s="7"/>
    </row>
    <row r="528" spans="1:9" ht="13" x14ac:dyDescent="0.15">
      <c r="A528" s="30"/>
      <c r="I528" s="7"/>
    </row>
    <row r="529" spans="1:9" ht="13" x14ac:dyDescent="0.15">
      <c r="A529" s="30"/>
      <c r="I529" s="7"/>
    </row>
    <row r="530" spans="1:9" ht="13" x14ac:dyDescent="0.15">
      <c r="A530" s="30"/>
      <c r="I530" s="7"/>
    </row>
    <row r="531" spans="1:9" ht="13" x14ac:dyDescent="0.15">
      <c r="A531" s="30"/>
      <c r="I531" s="7"/>
    </row>
    <row r="532" spans="1:9" ht="13" x14ac:dyDescent="0.15">
      <c r="A532" s="30"/>
      <c r="I532" s="7"/>
    </row>
    <row r="533" spans="1:9" ht="13" x14ac:dyDescent="0.15">
      <c r="A533" s="30"/>
      <c r="I533" s="7"/>
    </row>
    <row r="534" spans="1:9" ht="13" x14ac:dyDescent="0.15">
      <c r="A534" s="30"/>
      <c r="I534" s="7"/>
    </row>
    <row r="535" spans="1:9" ht="13" x14ac:dyDescent="0.15">
      <c r="A535" s="30"/>
      <c r="I535" s="7"/>
    </row>
    <row r="536" spans="1:9" ht="13" x14ac:dyDescent="0.15">
      <c r="A536" s="30"/>
      <c r="I536" s="7"/>
    </row>
    <row r="537" spans="1:9" ht="13" x14ac:dyDescent="0.15">
      <c r="A537" s="30"/>
      <c r="I537" s="7"/>
    </row>
    <row r="538" spans="1:9" ht="13" x14ac:dyDescent="0.15">
      <c r="A538" s="30"/>
      <c r="I538" s="7"/>
    </row>
    <row r="539" spans="1:9" ht="13" x14ac:dyDescent="0.15">
      <c r="A539" s="30"/>
      <c r="I539" s="7"/>
    </row>
    <row r="540" spans="1:9" ht="13" x14ac:dyDescent="0.15">
      <c r="A540" s="30"/>
      <c r="I540" s="7"/>
    </row>
    <row r="541" spans="1:9" ht="13" x14ac:dyDescent="0.15">
      <c r="A541" s="30"/>
      <c r="I541" s="7"/>
    </row>
    <row r="542" spans="1:9" ht="13" x14ac:dyDescent="0.15">
      <c r="A542" s="30"/>
      <c r="I542" s="7"/>
    </row>
    <row r="543" spans="1:9" ht="13" x14ac:dyDescent="0.15">
      <c r="A543" s="30"/>
      <c r="I543" s="7"/>
    </row>
    <row r="544" spans="1:9" ht="13" x14ac:dyDescent="0.15">
      <c r="A544" s="30"/>
      <c r="I544" s="7"/>
    </row>
    <row r="545" spans="1:9" ht="13" x14ac:dyDescent="0.15">
      <c r="A545" s="30"/>
      <c r="I545" s="7"/>
    </row>
    <row r="546" spans="1:9" ht="13" x14ac:dyDescent="0.15">
      <c r="A546" s="30"/>
      <c r="I546" s="7"/>
    </row>
    <row r="547" spans="1:9" ht="13" x14ac:dyDescent="0.15">
      <c r="A547" s="30"/>
      <c r="I547" s="7"/>
    </row>
    <row r="548" spans="1:9" ht="13" x14ac:dyDescent="0.15">
      <c r="A548" s="30"/>
      <c r="I548" s="7"/>
    </row>
    <row r="549" spans="1:9" ht="13" x14ac:dyDescent="0.15">
      <c r="A549" s="30"/>
      <c r="I549" s="7"/>
    </row>
    <row r="550" spans="1:9" ht="13" x14ac:dyDescent="0.15">
      <c r="A550" s="30"/>
      <c r="I550" s="7"/>
    </row>
    <row r="551" spans="1:9" ht="13" x14ac:dyDescent="0.15">
      <c r="A551" s="30"/>
      <c r="I551" s="7"/>
    </row>
    <row r="552" spans="1:9" ht="13" x14ac:dyDescent="0.15">
      <c r="A552" s="30"/>
      <c r="I552" s="7"/>
    </row>
    <row r="553" spans="1:9" ht="13" x14ac:dyDescent="0.15">
      <c r="A553" s="30"/>
      <c r="I553" s="7"/>
    </row>
    <row r="554" spans="1:9" ht="13" x14ac:dyDescent="0.15">
      <c r="A554" s="30"/>
      <c r="I554" s="7"/>
    </row>
    <row r="555" spans="1:9" ht="13" x14ac:dyDescent="0.15">
      <c r="A555" s="30"/>
      <c r="I555" s="7"/>
    </row>
    <row r="556" spans="1:9" ht="13" x14ac:dyDescent="0.15">
      <c r="A556" s="30"/>
      <c r="I556" s="7"/>
    </row>
    <row r="557" spans="1:9" ht="13" x14ac:dyDescent="0.15">
      <c r="A557" s="30"/>
      <c r="I557" s="7"/>
    </row>
    <row r="558" spans="1:9" ht="13" x14ac:dyDescent="0.15">
      <c r="A558" s="30"/>
      <c r="I558" s="7"/>
    </row>
    <row r="559" spans="1:9" ht="13" x14ac:dyDescent="0.15">
      <c r="A559" s="30"/>
      <c r="I559" s="7"/>
    </row>
    <row r="560" spans="1:9" ht="13" x14ac:dyDescent="0.15">
      <c r="A560" s="30"/>
      <c r="I560" s="7"/>
    </row>
    <row r="561" spans="1:9" ht="13" x14ac:dyDescent="0.15">
      <c r="A561" s="30"/>
      <c r="I561" s="7"/>
    </row>
    <row r="562" spans="1:9" ht="13" x14ac:dyDescent="0.15">
      <c r="A562" s="30"/>
      <c r="I562" s="7"/>
    </row>
    <row r="563" spans="1:9" ht="13" x14ac:dyDescent="0.15">
      <c r="A563" s="30"/>
      <c r="I563" s="7"/>
    </row>
    <row r="564" spans="1:9" ht="13" x14ac:dyDescent="0.15">
      <c r="A564" s="30"/>
      <c r="I564" s="7"/>
    </row>
    <row r="565" spans="1:9" ht="13" x14ac:dyDescent="0.15">
      <c r="A565" s="30"/>
      <c r="I565" s="7"/>
    </row>
    <row r="566" spans="1:9" ht="13" x14ac:dyDescent="0.15">
      <c r="A566" s="30"/>
      <c r="I566" s="7"/>
    </row>
    <row r="567" spans="1:9" ht="13" x14ac:dyDescent="0.15">
      <c r="A567" s="30"/>
      <c r="I567" s="7"/>
    </row>
    <row r="568" spans="1:9" ht="13" x14ac:dyDescent="0.15">
      <c r="A568" s="30"/>
      <c r="I568" s="7"/>
    </row>
    <row r="569" spans="1:9" ht="13" x14ac:dyDescent="0.15">
      <c r="A569" s="30"/>
      <c r="I569" s="7"/>
    </row>
    <row r="570" spans="1:9" ht="13" x14ac:dyDescent="0.15">
      <c r="A570" s="30"/>
      <c r="I570" s="7"/>
    </row>
    <row r="571" spans="1:9" ht="13" x14ac:dyDescent="0.15">
      <c r="A571" s="30"/>
      <c r="I571" s="7"/>
    </row>
    <row r="572" spans="1:9" ht="13" x14ac:dyDescent="0.15">
      <c r="A572" s="30"/>
      <c r="I572" s="7"/>
    </row>
    <row r="573" spans="1:9" ht="13" x14ac:dyDescent="0.15">
      <c r="A573" s="30"/>
      <c r="I573" s="7"/>
    </row>
    <row r="574" spans="1:9" ht="13" x14ac:dyDescent="0.15">
      <c r="A574" s="30"/>
      <c r="I574" s="7"/>
    </row>
    <row r="575" spans="1:9" ht="13" x14ac:dyDescent="0.15">
      <c r="A575" s="30"/>
      <c r="I575" s="7"/>
    </row>
    <row r="576" spans="1:9" ht="13" x14ac:dyDescent="0.15">
      <c r="A576" s="30"/>
      <c r="I576" s="7"/>
    </row>
    <row r="577" spans="1:9" ht="13" x14ac:dyDescent="0.15">
      <c r="A577" s="30"/>
      <c r="I577" s="7"/>
    </row>
    <row r="578" spans="1:9" ht="13" x14ac:dyDescent="0.15">
      <c r="A578" s="30"/>
      <c r="I578" s="7"/>
    </row>
    <row r="579" spans="1:9" ht="13" x14ac:dyDescent="0.15">
      <c r="A579" s="30"/>
      <c r="I579" s="7"/>
    </row>
    <row r="580" spans="1:9" ht="13" x14ac:dyDescent="0.15">
      <c r="A580" s="30"/>
      <c r="I580" s="7"/>
    </row>
    <row r="581" spans="1:9" ht="13" x14ac:dyDescent="0.15">
      <c r="A581" s="30"/>
      <c r="I581" s="7"/>
    </row>
    <row r="582" spans="1:9" ht="13" x14ac:dyDescent="0.15">
      <c r="A582" s="30"/>
      <c r="I582" s="7"/>
    </row>
    <row r="583" spans="1:9" ht="13" x14ac:dyDescent="0.15">
      <c r="A583" s="30"/>
      <c r="I583" s="7"/>
    </row>
    <row r="584" spans="1:9" ht="13" x14ac:dyDescent="0.15">
      <c r="A584" s="30"/>
      <c r="I584" s="7"/>
    </row>
    <row r="585" spans="1:9" ht="13" x14ac:dyDescent="0.15">
      <c r="A585" s="30"/>
      <c r="I585" s="7"/>
    </row>
    <row r="586" spans="1:9" ht="13" x14ac:dyDescent="0.15">
      <c r="A586" s="30"/>
      <c r="I586" s="7"/>
    </row>
    <row r="587" spans="1:9" ht="13" x14ac:dyDescent="0.15">
      <c r="A587" s="30"/>
      <c r="I587" s="7"/>
    </row>
    <row r="588" spans="1:9" ht="13" x14ac:dyDescent="0.15">
      <c r="A588" s="30"/>
      <c r="I588" s="7"/>
    </row>
    <row r="589" spans="1:9" ht="13" x14ac:dyDescent="0.15">
      <c r="A589" s="30"/>
      <c r="I589" s="7"/>
    </row>
    <row r="590" spans="1:9" ht="13" x14ac:dyDescent="0.15">
      <c r="A590" s="30"/>
      <c r="I590" s="7"/>
    </row>
    <row r="591" spans="1:9" ht="13" x14ac:dyDescent="0.15">
      <c r="A591" s="30"/>
      <c r="I591" s="7"/>
    </row>
    <row r="592" spans="1:9" ht="13" x14ac:dyDescent="0.15">
      <c r="A592" s="30"/>
      <c r="I592" s="7"/>
    </row>
    <row r="593" spans="1:9" ht="13" x14ac:dyDescent="0.15">
      <c r="A593" s="30"/>
      <c r="I593" s="7"/>
    </row>
    <row r="594" spans="1:9" ht="13" x14ac:dyDescent="0.15">
      <c r="A594" s="30"/>
      <c r="I594" s="7"/>
    </row>
    <row r="595" spans="1:9" ht="13" x14ac:dyDescent="0.15">
      <c r="A595" s="30"/>
      <c r="I595" s="7"/>
    </row>
    <row r="596" spans="1:9" ht="13" x14ac:dyDescent="0.15">
      <c r="A596" s="30"/>
      <c r="I596" s="7"/>
    </row>
    <row r="597" spans="1:9" ht="13" x14ac:dyDescent="0.15">
      <c r="A597" s="30"/>
      <c r="I597" s="7"/>
    </row>
    <row r="598" spans="1:9" ht="13" x14ac:dyDescent="0.15">
      <c r="A598" s="30"/>
      <c r="I598" s="7"/>
    </row>
    <row r="599" spans="1:9" ht="13" x14ac:dyDescent="0.15">
      <c r="A599" s="30"/>
      <c r="I599" s="7"/>
    </row>
    <row r="600" spans="1:9" ht="13" x14ac:dyDescent="0.15">
      <c r="A600" s="30"/>
      <c r="I600" s="7"/>
    </row>
    <row r="601" spans="1:9" ht="13" x14ac:dyDescent="0.15">
      <c r="A601" s="30"/>
      <c r="I601" s="7"/>
    </row>
    <row r="602" spans="1:9" ht="13" x14ac:dyDescent="0.15">
      <c r="A602" s="30"/>
      <c r="I602" s="7"/>
    </row>
    <row r="603" spans="1:9" ht="13" x14ac:dyDescent="0.15">
      <c r="A603" s="30"/>
      <c r="I603" s="7"/>
    </row>
    <row r="604" spans="1:9" ht="13" x14ac:dyDescent="0.15">
      <c r="A604" s="30"/>
      <c r="I604" s="7"/>
    </row>
    <row r="605" spans="1:9" ht="13" x14ac:dyDescent="0.15">
      <c r="A605" s="30"/>
      <c r="I605" s="7"/>
    </row>
    <row r="606" spans="1:9" ht="13" x14ac:dyDescent="0.15">
      <c r="A606" s="30"/>
      <c r="I606" s="7"/>
    </row>
    <row r="607" spans="1:9" ht="13" x14ac:dyDescent="0.15">
      <c r="A607" s="30"/>
      <c r="I607" s="7"/>
    </row>
    <row r="608" spans="1:9" ht="13" x14ac:dyDescent="0.15">
      <c r="A608" s="30"/>
      <c r="I608" s="7"/>
    </row>
    <row r="609" spans="1:9" ht="13" x14ac:dyDescent="0.15">
      <c r="A609" s="30"/>
      <c r="I609" s="7"/>
    </row>
    <row r="610" spans="1:9" ht="13" x14ac:dyDescent="0.15">
      <c r="A610" s="30"/>
      <c r="I610" s="7"/>
    </row>
    <row r="611" spans="1:9" ht="13" x14ac:dyDescent="0.15">
      <c r="A611" s="30"/>
      <c r="I611" s="7"/>
    </row>
    <row r="612" spans="1:9" ht="13" x14ac:dyDescent="0.15">
      <c r="A612" s="30"/>
      <c r="I612" s="7"/>
    </row>
    <row r="613" spans="1:9" ht="13" x14ac:dyDescent="0.15">
      <c r="A613" s="30"/>
      <c r="I613" s="7"/>
    </row>
    <row r="614" spans="1:9" ht="13" x14ac:dyDescent="0.15">
      <c r="A614" s="30"/>
      <c r="I614" s="7"/>
    </row>
    <row r="615" spans="1:9" ht="13" x14ac:dyDescent="0.15">
      <c r="A615" s="30"/>
      <c r="I615" s="7"/>
    </row>
    <row r="616" spans="1:9" ht="13" x14ac:dyDescent="0.15">
      <c r="A616" s="30"/>
      <c r="I616" s="7"/>
    </row>
    <row r="617" spans="1:9" ht="13" x14ac:dyDescent="0.15">
      <c r="A617" s="30"/>
      <c r="I617" s="7"/>
    </row>
    <row r="618" spans="1:9" ht="13" x14ac:dyDescent="0.15">
      <c r="A618" s="30"/>
      <c r="I618" s="7"/>
    </row>
    <row r="619" spans="1:9" ht="13" x14ac:dyDescent="0.15">
      <c r="A619" s="30"/>
      <c r="I619" s="7"/>
    </row>
    <row r="620" spans="1:9" ht="13" x14ac:dyDescent="0.15">
      <c r="A620" s="30"/>
      <c r="I620" s="7"/>
    </row>
    <row r="621" spans="1:9" ht="13" x14ac:dyDescent="0.15">
      <c r="A621" s="30"/>
      <c r="I621" s="7"/>
    </row>
    <row r="622" spans="1:9" ht="13" x14ac:dyDescent="0.15">
      <c r="A622" s="30"/>
      <c r="I622" s="7"/>
    </row>
    <row r="623" spans="1:9" ht="13" x14ac:dyDescent="0.15">
      <c r="A623" s="30"/>
      <c r="I623" s="7"/>
    </row>
    <row r="624" spans="1:9" ht="13" x14ac:dyDescent="0.15">
      <c r="A624" s="30"/>
      <c r="I624" s="7"/>
    </row>
    <row r="625" spans="1:9" ht="13" x14ac:dyDescent="0.15">
      <c r="A625" s="30"/>
      <c r="I625" s="7"/>
    </row>
    <row r="626" spans="1:9" ht="13" x14ac:dyDescent="0.15">
      <c r="A626" s="30"/>
      <c r="I626" s="7"/>
    </row>
    <row r="627" spans="1:9" ht="13" x14ac:dyDescent="0.15">
      <c r="A627" s="30"/>
      <c r="I627" s="7"/>
    </row>
    <row r="628" spans="1:9" ht="13" x14ac:dyDescent="0.15">
      <c r="A628" s="30"/>
      <c r="I628" s="7"/>
    </row>
    <row r="629" spans="1:9" ht="13" x14ac:dyDescent="0.15">
      <c r="A629" s="30"/>
      <c r="I629" s="7"/>
    </row>
    <row r="630" spans="1:9" ht="13" x14ac:dyDescent="0.15">
      <c r="A630" s="30"/>
      <c r="I630" s="7"/>
    </row>
    <row r="631" spans="1:9" ht="13" x14ac:dyDescent="0.15">
      <c r="A631" s="30"/>
      <c r="I631" s="7"/>
    </row>
    <row r="632" spans="1:9" ht="13" x14ac:dyDescent="0.15">
      <c r="A632" s="30"/>
      <c r="I632" s="7"/>
    </row>
    <row r="633" spans="1:9" ht="13" x14ac:dyDescent="0.15">
      <c r="A633" s="30"/>
      <c r="I633" s="7"/>
    </row>
    <row r="634" spans="1:9" ht="13" x14ac:dyDescent="0.15">
      <c r="A634" s="30"/>
      <c r="I634" s="7"/>
    </row>
    <row r="635" spans="1:9" ht="13" x14ac:dyDescent="0.15">
      <c r="A635" s="30"/>
      <c r="I635" s="7"/>
    </row>
    <row r="636" spans="1:9" ht="13" x14ac:dyDescent="0.15">
      <c r="A636" s="30"/>
      <c r="I636" s="7"/>
    </row>
    <row r="637" spans="1:9" ht="13" x14ac:dyDescent="0.15">
      <c r="A637" s="30"/>
      <c r="I637" s="7"/>
    </row>
    <row r="638" spans="1:9" ht="13" x14ac:dyDescent="0.15">
      <c r="A638" s="30"/>
      <c r="I638" s="7"/>
    </row>
    <row r="639" spans="1:9" ht="13" x14ac:dyDescent="0.15">
      <c r="A639" s="30"/>
      <c r="I639" s="7"/>
    </row>
    <row r="640" spans="1:9" ht="13" x14ac:dyDescent="0.15">
      <c r="A640" s="30"/>
      <c r="I640" s="7"/>
    </row>
    <row r="641" spans="1:9" ht="13" x14ac:dyDescent="0.15">
      <c r="A641" s="30"/>
      <c r="I641" s="7"/>
    </row>
    <row r="642" spans="1:9" ht="13" x14ac:dyDescent="0.15">
      <c r="A642" s="30"/>
      <c r="I642" s="7"/>
    </row>
    <row r="643" spans="1:9" ht="13" x14ac:dyDescent="0.15">
      <c r="A643" s="30"/>
      <c r="I643" s="7"/>
    </row>
    <row r="644" spans="1:9" ht="13" x14ac:dyDescent="0.15">
      <c r="A644" s="30"/>
      <c r="I644" s="7"/>
    </row>
    <row r="645" spans="1:9" ht="13" x14ac:dyDescent="0.15">
      <c r="A645" s="30"/>
      <c r="I645" s="7"/>
    </row>
    <row r="646" spans="1:9" ht="13" x14ac:dyDescent="0.15">
      <c r="A646" s="30"/>
      <c r="I646" s="7"/>
    </row>
    <row r="647" spans="1:9" ht="13" x14ac:dyDescent="0.15">
      <c r="A647" s="30"/>
      <c r="I647" s="7"/>
    </row>
    <row r="648" spans="1:9" ht="13" x14ac:dyDescent="0.15">
      <c r="A648" s="30"/>
      <c r="I648" s="7"/>
    </row>
    <row r="649" spans="1:9" ht="13" x14ac:dyDescent="0.15">
      <c r="A649" s="30"/>
      <c r="I649" s="7"/>
    </row>
    <row r="650" spans="1:9" ht="13" x14ac:dyDescent="0.15">
      <c r="A650" s="30"/>
      <c r="I650" s="7"/>
    </row>
    <row r="651" spans="1:9" ht="13" x14ac:dyDescent="0.15">
      <c r="A651" s="30"/>
      <c r="I651" s="7"/>
    </row>
    <row r="652" spans="1:9" ht="13" x14ac:dyDescent="0.15">
      <c r="A652" s="30"/>
      <c r="I652" s="7"/>
    </row>
    <row r="653" spans="1:9" ht="13" x14ac:dyDescent="0.15">
      <c r="A653" s="30"/>
      <c r="I653" s="7"/>
    </row>
    <row r="654" spans="1:9" ht="13" x14ac:dyDescent="0.15">
      <c r="A654" s="30"/>
      <c r="I654" s="7"/>
    </row>
    <row r="655" spans="1:9" ht="13" x14ac:dyDescent="0.15">
      <c r="A655" s="30"/>
      <c r="I655" s="7"/>
    </row>
    <row r="656" spans="1:9" ht="13" x14ac:dyDescent="0.15">
      <c r="A656" s="30"/>
      <c r="I656" s="7"/>
    </row>
    <row r="657" spans="1:9" ht="13" x14ac:dyDescent="0.15">
      <c r="A657" s="30"/>
      <c r="I657" s="7"/>
    </row>
    <row r="658" spans="1:9" ht="13" x14ac:dyDescent="0.15">
      <c r="A658" s="30"/>
      <c r="I658" s="7"/>
    </row>
    <row r="659" spans="1:9" ht="13" x14ac:dyDescent="0.15">
      <c r="A659" s="30"/>
      <c r="I659" s="7"/>
    </row>
    <row r="660" spans="1:9" ht="13" x14ac:dyDescent="0.15">
      <c r="A660" s="30"/>
      <c r="I660" s="7"/>
    </row>
    <row r="661" spans="1:9" ht="13" x14ac:dyDescent="0.15">
      <c r="A661" s="30"/>
      <c r="I661" s="7"/>
    </row>
    <row r="662" spans="1:9" ht="13" x14ac:dyDescent="0.15">
      <c r="A662" s="30"/>
      <c r="I662" s="7"/>
    </row>
    <row r="663" spans="1:9" ht="13" x14ac:dyDescent="0.15">
      <c r="A663" s="30"/>
      <c r="I663" s="7"/>
    </row>
    <row r="664" spans="1:9" ht="13" x14ac:dyDescent="0.15">
      <c r="A664" s="30"/>
      <c r="I664" s="7"/>
    </row>
    <row r="665" spans="1:9" ht="13" x14ac:dyDescent="0.15">
      <c r="A665" s="30"/>
      <c r="I665" s="7"/>
    </row>
    <row r="666" spans="1:9" ht="13" x14ac:dyDescent="0.15">
      <c r="A666" s="30"/>
      <c r="I666" s="7"/>
    </row>
    <row r="667" spans="1:9" ht="13" x14ac:dyDescent="0.15">
      <c r="A667" s="30"/>
      <c r="I667" s="7"/>
    </row>
    <row r="668" spans="1:9" ht="13" x14ac:dyDescent="0.15">
      <c r="A668" s="30"/>
      <c r="I668" s="7"/>
    </row>
    <row r="669" spans="1:9" ht="13" x14ac:dyDescent="0.15">
      <c r="A669" s="30"/>
      <c r="I669" s="7"/>
    </row>
    <row r="670" spans="1:9" ht="13" x14ac:dyDescent="0.15">
      <c r="A670" s="30"/>
      <c r="I670" s="7"/>
    </row>
    <row r="671" spans="1:9" ht="13" x14ac:dyDescent="0.15">
      <c r="A671" s="30"/>
      <c r="I671" s="7"/>
    </row>
    <row r="672" spans="1:9" ht="13" x14ac:dyDescent="0.15">
      <c r="A672" s="30"/>
      <c r="I672" s="7"/>
    </row>
    <row r="673" spans="1:9" ht="13" x14ac:dyDescent="0.15">
      <c r="A673" s="30"/>
      <c r="I673" s="7"/>
    </row>
    <row r="674" spans="1:9" ht="13" x14ac:dyDescent="0.15">
      <c r="A674" s="30"/>
      <c r="I674" s="7"/>
    </row>
    <row r="675" spans="1:9" ht="13" x14ac:dyDescent="0.15">
      <c r="A675" s="30"/>
      <c r="I675" s="7"/>
    </row>
    <row r="676" spans="1:9" ht="13" x14ac:dyDescent="0.15">
      <c r="A676" s="30"/>
      <c r="I676" s="7"/>
    </row>
    <row r="677" spans="1:9" ht="13" x14ac:dyDescent="0.15">
      <c r="A677" s="30"/>
      <c r="I677" s="7"/>
    </row>
    <row r="678" spans="1:9" ht="13" x14ac:dyDescent="0.15">
      <c r="A678" s="30"/>
      <c r="I678" s="7"/>
    </row>
    <row r="679" spans="1:9" ht="13" x14ac:dyDescent="0.15">
      <c r="A679" s="30"/>
      <c r="I679" s="7"/>
    </row>
    <row r="680" spans="1:9" ht="13" x14ac:dyDescent="0.15">
      <c r="A680" s="30"/>
      <c r="I680" s="7"/>
    </row>
    <row r="681" spans="1:9" ht="13" x14ac:dyDescent="0.15">
      <c r="A681" s="30"/>
      <c r="I681" s="7"/>
    </row>
    <row r="682" spans="1:9" ht="13" x14ac:dyDescent="0.15">
      <c r="A682" s="30"/>
      <c r="I682" s="7"/>
    </row>
    <row r="683" spans="1:9" ht="13" x14ac:dyDescent="0.15">
      <c r="A683" s="30"/>
      <c r="I683" s="7"/>
    </row>
    <row r="684" spans="1:9" ht="13" x14ac:dyDescent="0.15">
      <c r="A684" s="30"/>
      <c r="I684" s="7"/>
    </row>
    <row r="685" spans="1:9" ht="13" x14ac:dyDescent="0.15">
      <c r="A685" s="30"/>
      <c r="I685" s="7"/>
    </row>
    <row r="686" spans="1:9" ht="13" x14ac:dyDescent="0.15">
      <c r="A686" s="30"/>
      <c r="I686" s="7"/>
    </row>
    <row r="687" spans="1:9" ht="13" x14ac:dyDescent="0.15">
      <c r="A687" s="30"/>
      <c r="I687" s="7"/>
    </row>
    <row r="688" spans="1:9" ht="13" x14ac:dyDescent="0.15">
      <c r="A688" s="30"/>
      <c r="I688" s="7"/>
    </row>
    <row r="689" spans="1:9" ht="13" x14ac:dyDescent="0.15">
      <c r="A689" s="30"/>
      <c r="I689" s="7"/>
    </row>
    <row r="690" spans="1:9" ht="13" x14ac:dyDescent="0.15">
      <c r="A690" s="30"/>
      <c r="I690" s="7"/>
    </row>
    <row r="691" spans="1:9" ht="13" x14ac:dyDescent="0.15">
      <c r="A691" s="30"/>
      <c r="I691" s="7"/>
    </row>
    <row r="692" spans="1:9" ht="13" x14ac:dyDescent="0.15">
      <c r="A692" s="30"/>
      <c r="I692" s="7"/>
    </row>
    <row r="693" spans="1:9" ht="13" x14ac:dyDescent="0.15">
      <c r="A693" s="30"/>
      <c r="I693" s="7"/>
    </row>
    <row r="694" spans="1:9" ht="13" x14ac:dyDescent="0.15">
      <c r="A694" s="30"/>
      <c r="I694" s="7"/>
    </row>
    <row r="695" spans="1:9" ht="13" x14ac:dyDescent="0.15">
      <c r="A695" s="30"/>
      <c r="I695" s="7"/>
    </row>
    <row r="696" spans="1:9" ht="13" x14ac:dyDescent="0.15">
      <c r="A696" s="30"/>
      <c r="I696" s="7"/>
    </row>
    <row r="697" spans="1:9" ht="13" x14ac:dyDescent="0.15">
      <c r="A697" s="30"/>
      <c r="I697" s="7"/>
    </row>
    <row r="698" spans="1:9" ht="13" x14ac:dyDescent="0.15">
      <c r="A698" s="30"/>
      <c r="I698" s="7"/>
    </row>
    <row r="699" spans="1:9" ht="13" x14ac:dyDescent="0.15">
      <c r="A699" s="30"/>
      <c r="I699" s="7"/>
    </row>
    <row r="700" spans="1:9" ht="13" x14ac:dyDescent="0.15">
      <c r="A700" s="30"/>
      <c r="I700" s="7"/>
    </row>
    <row r="701" spans="1:9" ht="13" x14ac:dyDescent="0.15">
      <c r="A701" s="30"/>
      <c r="I701" s="7"/>
    </row>
    <row r="702" spans="1:9" ht="13" x14ac:dyDescent="0.15">
      <c r="A702" s="30"/>
      <c r="I702" s="7"/>
    </row>
    <row r="703" spans="1:9" ht="13" x14ac:dyDescent="0.15">
      <c r="A703" s="30"/>
      <c r="I703" s="7"/>
    </row>
    <row r="704" spans="1:9" ht="13" x14ac:dyDescent="0.15">
      <c r="A704" s="30"/>
      <c r="I704" s="7"/>
    </row>
    <row r="705" spans="1:9" ht="13" x14ac:dyDescent="0.15">
      <c r="A705" s="30"/>
      <c r="I705" s="7"/>
    </row>
    <row r="706" spans="1:9" ht="13" x14ac:dyDescent="0.15">
      <c r="A706" s="30"/>
      <c r="I706" s="7"/>
    </row>
    <row r="707" spans="1:9" ht="13" x14ac:dyDescent="0.15">
      <c r="A707" s="30"/>
      <c r="I707" s="7"/>
    </row>
    <row r="708" spans="1:9" ht="13" x14ac:dyDescent="0.15">
      <c r="A708" s="30"/>
      <c r="I708" s="7"/>
    </row>
    <row r="709" spans="1:9" ht="13" x14ac:dyDescent="0.15">
      <c r="A709" s="30"/>
      <c r="I709" s="7"/>
    </row>
    <row r="710" spans="1:9" ht="13" x14ac:dyDescent="0.15">
      <c r="A710" s="30"/>
      <c r="I710" s="7"/>
    </row>
    <row r="711" spans="1:9" ht="13" x14ac:dyDescent="0.15">
      <c r="A711" s="30"/>
      <c r="I711" s="7"/>
    </row>
    <row r="712" spans="1:9" ht="13" x14ac:dyDescent="0.15">
      <c r="A712" s="30"/>
      <c r="I712" s="7"/>
    </row>
    <row r="713" spans="1:9" ht="13" x14ac:dyDescent="0.15">
      <c r="A713" s="30"/>
      <c r="I713" s="7"/>
    </row>
    <row r="714" spans="1:9" ht="13" x14ac:dyDescent="0.15">
      <c r="A714" s="30"/>
      <c r="I714" s="7"/>
    </row>
    <row r="715" spans="1:9" ht="13" x14ac:dyDescent="0.15">
      <c r="A715" s="30"/>
      <c r="I715" s="7"/>
    </row>
    <row r="716" spans="1:9" ht="13" x14ac:dyDescent="0.15">
      <c r="A716" s="30"/>
      <c r="I716" s="7"/>
    </row>
    <row r="717" spans="1:9" ht="13" x14ac:dyDescent="0.15">
      <c r="A717" s="30"/>
      <c r="I717" s="7"/>
    </row>
    <row r="718" spans="1:9" ht="13" x14ac:dyDescent="0.15">
      <c r="A718" s="30"/>
      <c r="I718" s="7"/>
    </row>
    <row r="719" spans="1:9" ht="13" x14ac:dyDescent="0.15">
      <c r="A719" s="30"/>
      <c r="I719" s="7"/>
    </row>
    <row r="720" spans="1:9" ht="13" x14ac:dyDescent="0.15">
      <c r="A720" s="30"/>
      <c r="I720" s="7"/>
    </row>
    <row r="721" spans="1:9" ht="13" x14ac:dyDescent="0.15">
      <c r="A721" s="30"/>
      <c r="I721" s="7"/>
    </row>
    <row r="722" spans="1:9" ht="13" x14ac:dyDescent="0.15">
      <c r="A722" s="30"/>
      <c r="I722" s="7"/>
    </row>
    <row r="723" spans="1:9" ht="13" x14ac:dyDescent="0.15">
      <c r="A723" s="30"/>
      <c r="I723" s="7"/>
    </row>
    <row r="724" spans="1:9" ht="13" x14ac:dyDescent="0.15">
      <c r="A724" s="30"/>
      <c r="I724" s="7"/>
    </row>
    <row r="725" spans="1:9" ht="13" x14ac:dyDescent="0.15">
      <c r="A725" s="30"/>
      <c r="I725" s="7"/>
    </row>
    <row r="726" spans="1:9" ht="13" x14ac:dyDescent="0.15">
      <c r="A726" s="30"/>
      <c r="I726" s="7"/>
    </row>
    <row r="727" spans="1:9" ht="13" x14ac:dyDescent="0.15">
      <c r="A727" s="30"/>
      <c r="I727" s="7"/>
    </row>
    <row r="728" spans="1:9" ht="13" x14ac:dyDescent="0.15">
      <c r="A728" s="30"/>
      <c r="I728" s="7"/>
    </row>
    <row r="729" spans="1:9" ht="13" x14ac:dyDescent="0.15">
      <c r="A729" s="30"/>
      <c r="I729" s="7"/>
    </row>
    <row r="730" spans="1:9" ht="13" x14ac:dyDescent="0.15">
      <c r="A730" s="30"/>
      <c r="I730" s="7"/>
    </row>
    <row r="731" spans="1:9" ht="13" x14ac:dyDescent="0.15">
      <c r="A731" s="30"/>
      <c r="I731" s="7"/>
    </row>
    <row r="732" spans="1:9" ht="13" x14ac:dyDescent="0.15">
      <c r="A732" s="30"/>
      <c r="I732" s="7"/>
    </row>
    <row r="733" spans="1:9" ht="13" x14ac:dyDescent="0.15">
      <c r="A733" s="30"/>
      <c r="I733" s="7"/>
    </row>
    <row r="734" spans="1:9" ht="13" x14ac:dyDescent="0.15">
      <c r="A734" s="30"/>
      <c r="I734" s="7"/>
    </row>
    <row r="735" spans="1:9" ht="13" x14ac:dyDescent="0.15">
      <c r="A735" s="30"/>
      <c r="I735" s="7"/>
    </row>
    <row r="736" spans="1:9" ht="13" x14ac:dyDescent="0.15">
      <c r="A736" s="30"/>
      <c r="I736" s="7"/>
    </row>
    <row r="737" spans="1:9" ht="13" x14ac:dyDescent="0.15">
      <c r="A737" s="30"/>
      <c r="I737" s="7"/>
    </row>
    <row r="738" spans="1:9" ht="13" x14ac:dyDescent="0.15">
      <c r="A738" s="30"/>
      <c r="I738" s="7"/>
    </row>
    <row r="739" spans="1:9" ht="13" x14ac:dyDescent="0.15">
      <c r="A739" s="30"/>
      <c r="I739" s="7"/>
    </row>
    <row r="740" spans="1:9" ht="13" x14ac:dyDescent="0.15">
      <c r="A740" s="30"/>
      <c r="I740" s="7"/>
    </row>
    <row r="741" spans="1:9" ht="13" x14ac:dyDescent="0.15">
      <c r="A741" s="30"/>
      <c r="I741" s="7"/>
    </row>
    <row r="742" spans="1:9" ht="13" x14ac:dyDescent="0.15">
      <c r="A742" s="30"/>
      <c r="I742" s="7"/>
    </row>
    <row r="743" spans="1:9" ht="13" x14ac:dyDescent="0.15">
      <c r="A743" s="30"/>
      <c r="I743" s="7"/>
    </row>
    <row r="744" spans="1:9" ht="13" x14ac:dyDescent="0.15">
      <c r="A744" s="30"/>
      <c r="I744" s="7"/>
    </row>
    <row r="745" spans="1:9" ht="13" x14ac:dyDescent="0.15">
      <c r="A745" s="30"/>
      <c r="I745" s="7"/>
    </row>
    <row r="746" spans="1:9" ht="13" x14ac:dyDescent="0.15">
      <c r="A746" s="30"/>
      <c r="I746" s="7"/>
    </row>
    <row r="747" spans="1:9" ht="13" x14ac:dyDescent="0.15">
      <c r="A747" s="30"/>
      <c r="I747" s="7"/>
    </row>
    <row r="748" spans="1:9" ht="13" x14ac:dyDescent="0.15">
      <c r="A748" s="30"/>
      <c r="I748" s="7"/>
    </row>
    <row r="749" spans="1:9" ht="13" x14ac:dyDescent="0.15">
      <c r="A749" s="30"/>
      <c r="I749" s="7"/>
    </row>
    <row r="750" spans="1:9" ht="13" x14ac:dyDescent="0.15">
      <c r="A750" s="30"/>
      <c r="I750" s="7"/>
    </row>
    <row r="751" spans="1:9" ht="13" x14ac:dyDescent="0.15">
      <c r="A751" s="30"/>
      <c r="I751" s="7"/>
    </row>
    <row r="752" spans="1:9" ht="13" x14ac:dyDescent="0.15">
      <c r="A752" s="30"/>
      <c r="I752" s="7"/>
    </row>
    <row r="753" spans="1:9" ht="13" x14ac:dyDescent="0.15">
      <c r="A753" s="30"/>
      <c r="I753" s="7"/>
    </row>
    <row r="754" spans="1:9" ht="13" x14ac:dyDescent="0.15">
      <c r="A754" s="30"/>
      <c r="I754" s="7"/>
    </row>
    <row r="755" spans="1:9" ht="13" x14ac:dyDescent="0.15">
      <c r="A755" s="30"/>
      <c r="I755" s="7"/>
    </row>
    <row r="756" spans="1:9" ht="13" x14ac:dyDescent="0.15">
      <c r="A756" s="30"/>
      <c r="I756" s="7"/>
    </row>
    <row r="757" spans="1:9" ht="13" x14ac:dyDescent="0.15">
      <c r="A757" s="30"/>
      <c r="I757" s="7"/>
    </row>
    <row r="758" spans="1:9" ht="13" x14ac:dyDescent="0.15">
      <c r="A758" s="30"/>
      <c r="I758" s="7"/>
    </row>
    <row r="759" spans="1:9" ht="13" x14ac:dyDescent="0.15">
      <c r="A759" s="30"/>
      <c r="I759" s="7"/>
    </row>
    <row r="760" spans="1:9" ht="13" x14ac:dyDescent="0.15">
      <c r="A760" s="30"/>
      <c r="I760" s="7"/>
    </row>
    <row r="761" spans="1:9" ht="13" x14ac:dyDescent="0.15">
      <c r="A761" s="30"/>
      <c r="I761" s="7"/>
    </row>
    <row r="762" spans="1:9" ht="13" x14ac:dyDescent="0.15">
      <c r="A762" s="30"/>
      <c r="I762" s="7"/>
    </row>
    <row r="763" spans="1:9" ht="13" x14ac:dyDescent="0.15">
      <c r="A763" s="30"/>
      <c r="I763" s="7"/>
    </row>
    <row r="764" spans="1:9" ht="13" x14ac:dyDescent="0.15">
      <c r="A764" s="30"/>
      <c r="I764" s="7"/>
    </row>
    <row r="765" spans="1:9" ht="13" x14ac:dyDescent="0.15">
      <c r="A765" s="30"/>
      <c r="I765" s="7"/>
    </row>
    <row r="766" spans="1:9" ht="13" x14ac:dyDescent="0.15">
      <c r="A766" s="30"/>
      <c r="I766" s="7"/>
    </row>
    <row r="767" spans="1:9" ht="13" x14ac:dyDescent="0.15">
      <c r="A767" s="30"/>
      <c r="I767" s="7"/>
    </row>
    <row r="768" spans="1:9" ht="13" x14ac:dyDescent="0.15">
      <c r="A768" s="30"/>
      <c r="I768" s="7"/>
    </row>
    <row r="769" spans="1:9" ht="13" x14ac:dyDescent="0.15">
      <c r="A769" s="30"/>
      <c r="I769" s="7"/>
    </row>
    <row r="770" spans="1:9" ht="13" x14ac:dyDescent="0.15">
      <c r="A770" s="30"/>
      <c r="I770" s="7"/>
    </row>
    <row r="771" spans="1:9" ht="13" x14ac:dyDescent="0.15">
      <c r="A771" s="30"/>
      <c r="I771" s="7"/>
    </row>
    <row r="772" spans="1:9" ht="13" x14ac:dyDescent="0.15">
      <c r="A772" s="30"/>
      <c r="I772" s="7"/>
    </row>
    <row r="773" spans="1:9" ht="13" x14ac:dyDescent="0.15">
      <c r="A773" s="30"/>
      <c r="I773" s="7"/>
    </row>
    <row r="774" spans="1:9" ht="13" x14ac:dyDescent="0.15">
      <c r="A774" s="30"/>
      <c r="I774" s="7"/>
    </row>
    <row r="775" spans="1:9" ht="13" x14ac:dyDescent="0.15">
      <c r="A775" s="30"/>
      <c r="I775" s="7"/>
    </row>
    <row r="776" spans="1:9" ht="13" x14ac:dyDescent="0.15">
      <c r="A776" s="30"/>
      <c r="I776" s="7"/>
    </row>
    <row r="777" spans="1:9" ht="13" x14ac:dyDescent="0.15">
      <c r="A777" s="30"/>
      <c r="I777" s="7"/>
    </row>
    <row r="778" spans="1:9" ht="13" x14ac:dyDescent="0.15">
      <c r="A778" s="30"/>
      <c r="I778" s="7"/>
    </row>
    <row r="779" spans="1:9" ht="13" x14ac:dyDescent="0.15">
      <c r="A779" s="30"/>
      <c r="I779" s="7"/>
    </row>
    <row r="780" spans="1:9" ht="13" x14ac:dyDescent="0.15">
      <c r="A780" s="30"/>
      <c r="I780" s="7"/>
    </row>
    <row r="781" spans="1:9" ht="13" x14ac:dyDescent="0.15">
      <c r="A781" s="30"/>
      <c r="I781" s="7"/>
    </row>
    <row r="782" spans="1:9" ht="13" x14ac:dyDescent="0.15">
      <c r="A782" s="30"/>
      <c r="I782" s="7"/>
    </row>
    <row r="783" spans="1:9" ht="13" x14ac:dyDescent="0.15">
      <c r="A783" s="30"/>
      <c r="I783" s="7"/>
    </row>
    <row r="784" spans="1:9" ht="13" x14ac:dyDescent="0.15">
      <c r="A784" s="30"/>
      <c r="I784" s="7"/>
    </row>
    <row r="785" spans="1:9" ht="13" x14ac:dyDescent="0.15">
      <c r="A785" s="30"/>
      <c r="I785" s="7"/>
    </row>
    <row r="786" spans="1:9" ht="13" x14ac:dyDescent="0.15">
      <c r="A786" s="30"/>
      <c r="I786" s="7"/>
    </row>
    <row r="787" spans="1:9" ht="13" x14ac:dyDescent="0.15">
      <c r="A787" s="30"/>
      <c r="I787" s="7"/>
    </row>
    <row r="788" spans="1:9" ht="13" x14ac:dyDescent="0.15">
      <c r="A788" s="30"/>
      <c r="I788" s="7"/>
    </row>
    <row r="789" spans="1:9" ht="13" x14ac:dyDescent="0.15">
      <c r="A789" s="30"/>
      <c r="I789" s="7"/>
    </row>
    <row r="790" spans="1:9" ht="13" x14ac:dyDescent="0.15">
      <c r="A790" s="30"/>
      <c r="I790" s="7"/>
    </row>
    <row r="791" spans="1:9" ht="13" x14ac:dyDescent="0.15">
      <c r="A791" s="30"/>
      <c r="I791" s="7"/>
    </row>
    <row r="792" spans="1:9" ht="13" x14ac:dyDescent="0.15">
      <c r="A792" s="30"/>
      <c r="I792" s="7"/>
    </row>
    <row r="793" spans="1:9" ht="13" x14ac:dyDescent="0.15">
      <c r="A793" s="30"/>
      <c r="I793" s="7"/>
    </row>
    <row r="794" spans="1:9" ht="13" x14ac:dyDescent="0.15">
      <c r="A794" s="30"/>
      <c r="I794" s="7"/>
    </row>
    <row r="795" spans="1:9" ht="13" x14ac:dyDescent="0.15">
      <c r="A795" s="30"/>
      <c r="I795" s="7"/>
    </row>
    <row r="796" spans="1:9" ht="13" x14ac:dyDescent="0.15">
      <c r="A796" s="30"/>
      <c r="I796" s="7"/>
    </row>
    <row r="797" spans="1:9" ht="13" x14ac:dyDescent="0.15">
      <c r="A797" s="30"/>
      <c r="I797" s="7"/>
    </row>
    <row r="798" spans="1:9" ht="13" x14ac:dyDescent="0.15">
      <c r="A798" s="30"/>
      <c r="I798" s="7"/>
    </row>
    <row r="799" spans="1:9" ht="13" x14ac:dyDescent="0.15">
      <c r="A799" s="30"/>
      <c r="I799" s="7"/>
    </row>
    <row r="800" spans="1:9" ht="13" x14ac:dyDescent="0.15">
      <c r="A800" s="30"/>
      <c r="I800" s="7"/>
    </row>
    <row r="801" spans="1:9" ht="13" x14ac:dyDescent="0.15">
      <c r="A801" s="30"/>
      <c r="I801" s="7"/>
    </row>
    <row r="802" spans="1:9" ht="13" x14ac:dyDescent="0.15">
      <c r="A802" s="30"/>
      <c r="I802" s="7"/>
    </row>
    <row r="803" spans="1:9" ht="13" x14ac:dyDescent="0.15">
      <c r="A803" s="30"/>
      <c r="I803" s="7"/>
    </row>
    <row r="804" spans="1:9" ht="13" x14ac:dyDescent="0.15">
      <c r="A804" s="30"/>
      <c r="I804" s="7"/>
    </row>
    <row r="805" spans="1:9" ht="13" x14ac:dyDescent="0.15">
      <c r="A805" s="30"/>
      <c r="I805" s="7"/>
    </row>
    <row r="806" spans="1:9" ht="13" x14ac:dyDescent="0.15">
      <c r="A806" s="30"/>
      <c r="I806" s="7"/>
    </row>
    <row r="807" spans="1:9" ht="13" x14ac:dyDescent="0.15">
      <c r="A807" s="30"/>
      <c r="I807" s="7"/>
    </row>
    <row r="808" spans="1:9" ht="13" x14ac:dyDescent="0.15">
      <c r="A808" s="30"/>
      <c r="I808" s="7"/>
    </row>
    <row r="809" spans="1:9" ht="13" x14ac:dyDescent="0.15">
      <c r="A809" s="30"/>
      <c r="I809" s="7"/>
    </row>
    <row r="810" spans="1:9" ht="13" x14ac:dyDescent="0.15">
      <c r="A810" s="30"/>
      <c r="I810" s="7"/>
    </row>
    <row r="811" spans="1:9" ht="13" x14ac:dyDescent="0.15">
      <c r="A811" s="30"/>
      <c r="I811" s="7"/>
    </row>
    <row r="812" spans="1:9" ht="13" x14ac:dyDescent="0.15">
      <c r="A812" s="30"/>
      <c r="I812" s="7"/>
    </row>
    <row r="813" spans="1:9" ht="13" x14ac:dyDescent="0.15">
      <c r="A813" s="30"/>
      <c r="I813" s="7"/>
    </row>
    <row r="814" spans="1:9" ht="13" x14ac:dyDescent="0.15">
      <c r="A814" s="30"/>
      <c r="I814" s="7"/>
    </row>
    <row r="815" spans="1:9" ht="13" x14ac:dyDescent="0.15">
      <c r="A815" s="30"/>
      <c r="I815" s="7"/>
    </row>
    <row r="816" spans="1:9" ht="13" x14ac:dyDescent="0.15">
      <c r="A816" s="30"/>
      <c r="I816" s="7"/>
    </row>
    <row r="817" spans="1:9" ht="13" x14ac:dyDescent="0.15">
      <c r="A817" s="30"/>
      <c r="I817" s="7"/>
    </row>
    <row r="818" spans="1:9" ht="13" x14ac:dyDescent="0.15">
      <c r="A818" s="30"/>
      <c r="I818" s="7"/>
    </row>
    <row r="819" spans="1:9" ht="13" x14ac:dyDescent="0.15">
      <c r="A819" s="30"/>
      <c r="I819" s="7"/>
    </row>
    <row r="820" spans="1:9" ht="13" x14ac:dyDescent="0.15">
      <c r="A820" s="30"/>
      <c r="I820" s="7"/>
    </row>
    <row r="821" spans="1:9" ht="13" x14ac:dyDescent="0.15">
      <c r="A821" s="30"/>
      <c r="I821" s="7"/>
    </row>
    <row r="822" spans="1:9" ht="13" x14ac:dyDescent="0.15">
      <c r="A822" s="30"/>
      <c r="I822" s="7"/>
    </row>
    <row r="823" spans="1:9" ht="13" x14ac:dyDescent="0.15">
      <c r="A823" s="30"/>
      <c r="I823" s="7"/>
    </row>
    <row r="824" spans="1:9" ht="13" x14ac:dyDescent="0.15">
      <c r="A824" s="30"/>
      <c r="I824" s="7"/>
    </row>
    <row r="825" spans="1:9" ht="13" x14ac:dyDescent="0.15">
      <c r="A825" s="30"/>
      <c r="I825" s="7"/>
    </row>
    <row r="826" spans="1:9" ht="13" x14ac:dyDescent="0.15">
      <c r="A826" s="30"/>
      <c r="I826" s="7"/>
    </row>
    <row r="827" spans="1:9" ht="13" x14ac:dyDescent="0.15">
      <c r="A827" s="30"/>
      <c r="I827" s="7"/>
    </row>
    <row r="828" spans="1:9" ht="13" x14ac:dyDescent="0.15">
      <c r="A828" s="30"/>
      <c r="I828" s="7"/>
    </row>
    <row r="829" spans="1:9" ht="13" x14ac:dyDescent="0.15">
      <c r="A829" s="30"/>
      <c r="I829" s="7"/>
    </row>
    <row r="830" spans="1:9" ht="13" x14ac:dyDescent="0.15">
      <c r="A830" s="30"/>
      <c r="I830" s="7"/>
    </row>
    <row r="831" spans="1:9" ht="13" x14ac:dyDescent="0.15">
      <c r="A831" s="30"/>
      <c r="I831" s="7"/>
    </row>
    <row r="832" spans="1:9" ht="13" x14ac:dyDescent="0.15">
      <c r="A832" s="30"/>
      <c r="I832" s="7"/>
    </row>
    <row r="833" spans="1:9" ht="13" x14ac:dyDescent="0.15">
      <c r="A833" s="30"/>
      <c r="I833" s="7"/>
    </row>
    <row r="834" spans="1:9" ht="13" x14ac:dyDescent="0.15">
      <c r="A834" s="30"/>
      <c r="I834" s="7"/>
    </row>
    <row r="835" spans="1:9" ht="13" x14ac:dyDescent="0.15">
      <c r="A835" s="30"/>
      <c r="I835" s="7"/>
    </row>
    <row r="836" spans="1:9" ht="13" x14ac:dyDescent="0.15">
      <c r="A836" s="30"/>
      <c r="I836" s="7"/>
    </row>
    <row r="837" spans="1:9" ht="13" x14ac:dyDescent="0.15">
      <c r="A837" s="30"/>
      <c r="I837" s="7"/>
    </row>
    <row r="838" spans="1:9" ht="13" x14ac:dyDescent="0.15">
      <c r="A838" s="30"/>
      <c r="I838" s="7"/>
    </row>
    <row r="839" spans="1:9" ht="13" x14ac:dyDescent="0.15">
      <c r="A839" s="30"/>
      <c r="I839" s="7"/>
    </row>
    <row r="840" spans="1:9" ht="13" x14ac:dyDescent="0.15">
      <c r="A840" s="30"/>
      <c r="I840" s="7"/>
    </row>
    <row r="841" spans="1:9" ht="13" x14ac:dyDescent="0.15">
      <c r="A841" s="30"/>
      <c r="I841" s="7"/>
    </row>
    <row r="842" spans="1:9" ht="13" x14ac:dyDescent="0.15">
      <c r="A842" s="30"/>
      <c r="I842" s="7"/>
    </row>
    <row r="843" spans="1:9" ht="13" x14ac:dyDescent="0.15">
      <c r="A843" s="30"/>
      <c r="I843" s="7"/>
    </row>
    <row r="844" spans="1:9" ht="13" x14ac:dyDescent="0.15">
      <c r="A844" s="30"/>
      <c r="I844" s="7"/>
    </row>
    <row r="845" spans="1:9" ht="13" x14ac:dyDescent="0.15">
      <c r="A845" s="30"/>
      <c r="I845" s="7"/>
    </row>
    <row r="846" spans="1:9" ht="13" x14ac:dyDescent="0.15">
      <c r="A846" s="30"/>
      <c r="I846" s="7"/>
    </row>
    <row r="847" spans="1:9" ht="13" x14ac:dyDescent="0.15">
      <c r="A847" s="30"/>
      <c r="I847" s="7"/>
    </row>
    <row r="848" spans="1:9" ht="13" x14ac:dyDescent="0.15">
      <c r="A848" s="30"/>
      <c r="I848" s="7"/>
    </row>
    <row r="849" spans="1:9" ht="13" x14ac:dyDescent="0.15">
      <c r="A849" s="30"/>
      <c r="I849" s="7"/>
    </row>
    <row r="850" spans="1:9" ht="13" x14ac:dyDescent="0.15">
      <c r="A850" s="30"/>
      <c r="I850" s="7"/>
    </row>
    <row r="851" spans="1:9" ht="13" x14ac:dyDescent="0.15">
      <c r="A851" s="30"/>
      <c r="I851" s="7"/>
    </row>
    <row r="852" spans="1:9" ht="13" x14ac:dyDescent="0.15">
      <c r="A852" s="30"/>
      <c r="I852" s="7"/>
    </row>
    <row r="853" spans="1:9" ht="13" x14ac:dyDescent="0.15">
      <c r="A853" s="30"/>
      <c r="I853" s="7"/>
    </row>
    <row r="854" spans="1:9" ht="13" x14ac:dyDescent="0.15">
      <c r="A854" s="30"/>
      <c r="I854" s="7"/>
    </row>
    <row r="855" spans="1:9" ht="13" x14ac:dyDescent="0.15">
      <c r="A855" s="30"/>
      <c r="I855" s="7"/>
    </row>
    <row r="856" spans="1:9" ht="13" x14ac:dyDescent="0.15">
      <c r="A856" s="30"/>
      <c r="I856" s="7"/>
    </row>
    <row r="857" spans="1:9" ht="13" x14ac:dyDescent="0.15">
      <c r="A857" s="30"/>
      <c r="I857" s="7"/>
    </row>
    <row r="858" spans="1:9" ht="13" x14ac:dyDescent="0.15">
      <c r="A858" s="30"/>
      <c r="I858" s="7"/>
    </row>
    <row r="859" spans="1:9" ht="13" x14ac:dyDescent="0.15">
      <c r="A859" s="30"/>
      <c r="I859" s="7"/>
    </row>
    <row r="860" spans="1:9" ht="13" x14ac:dyDescent="0.15">
      <c r="A860" s="30"/>
      <c r="I860" s="7"/>
    </row>
    <row r="861" spans="1:9" ht="13" x14ac:dyDescent="0.15">
      <c r="A861" s="30"/>
      <c r="I861" s="7"/>
    </row>
    <row r="862" spans="1:9" ht="13" x14ac:dyDescent="0.15">
      <c r="A862" s="30"/>
      <c r="I862" s="7"/>
    </row>
    <row r="863" spans="1:9" ht="13" x14ac:dyDescent="0.15">
      <c r="A863" s="30"/>
      <c r="I863" s="7"/>
    </row>
    <row r="864" spans="1:9" ht="13" x14ac:dyDescent="0.15">
      <c r="A864" s="30"/>
      <c r="I864" s="7"/>
    </row>
    <row r="865" spans="1:9" ht="13" x14ac:dyDescent="0.15">
      <c r="A865" s="30"/>
      <c r="I865" s="7"/>
    </row>
    <row r="866" spans="1:9" ht="13" x14ac:dyDescent="0.15">
      <c r="A866" s="30"/>
      <c r="I866" s="7"/>
    </row>
    <row r="867" spans="1:9" ht="13" x14ac:dyDescent="0.15">
      <c r="A867" s="30"/>
      <c r="I867" s="7"/>
    </row>
    <row r="868" spans="1:9" ht="13" x14ac:dyDescent="0.15">
      <c r="A868" s="30"/>
      <c r="I868" s="7"/>
    </row>
    <row r="869" spans="1:9" ht="13" x14ac:dyDescent="0.15">
      <c r="A869" s="30"/>
      <c r="I869" s="7"/>
    </row>
    <row r="870" spans="1:9" ht="13" x14ac:dyDescent="0.15">
      <c r="A870" s="30"/>
      <c r="I870" s="7"/>
    </row>
    <row r="871" spans="1:9" ht="13" x14ac:dyDescent="0.15">
      <c r="A871" s="30"/>
      <c r="I871" s="7"/>
    </row>
    <row r="872" spans="1:9" ht="13" x14ac:dyDescent="0.15">
      <c r="A872" s="30"/>
      <c r="I872" s="7"/>
    </row>
    <row r="873" spans="1:9" ht="13" x14ac:dyDescent="0.15">
      <c r="A873" s="30"/>
      <c r="I873" s="7"/>
    </row>
    <row r="874" spans="1:9" ht="13" x14ac:dyDescent="0.15">
      <c r="A874" s="30"/>
      <c r="I874" s="7"/>
    </row>
    <row r="875" spans="1:9" ht="13" x14ac:dyDescent="0.15">
      <c r="A875" s="30"/>
      <c r="I875" s="7"/>
    </row>
    <row r="876" spans="1:9" ht="13" x14ac:dyDescent="0.15">
      <c r="A876" s="30"/>
      <c r="I876" s="7"/>
    </row>
    <row r="877" spans="1:9" ht="13" x14ac:dyDescent="0.15">
      <c r="A877" s="30"/>
      <c r="I877" s="7"/>
    </row>
    <row r="878" spans="1:9" ht="13" x14ac:dyDescent="0.15">
      <c r="A878" s="30"/>
      <c r="I878" s="7"/>
    </row>
    <row r="879" spans="1:9" ht="13" x14ac:dyDescent="0.15">
      <c r="A879" s="30"/>
      <c r="I879" s="7"/>
    </row>
    <row r="880" spans="1:9" ht="13" x14ac:dyDescent="0.15">
      <c r="A880" s="30"/>
      <c r="I880" s="7"/>
    </row>
    <row r="881" spans="1:9" ht="13" x14ac:dyDescent="0.15">
      <c r="A881" s="30"/>
      <c r="I881" s="7"/>
    </row>
    <row r="882" spans="1:9" ht="13" x14ac:dyDescent="0.15">
      <c r="A882" s="30"/>
      <c r="I882" s="7"/>
    </row>
    <row r="883" spans="1:9" ht="13" x14ac:dyDescent="0.15">
      <c r="A883" s="30"/>
      <c r="I883" s="7"/>
    </row>
    <row r="884" spans="1:9" ht="13" x14ac:dyDescent="0.15">
      <c r="A884" s="30"/>
      <c r="I884" s="7"/>
    </row>
    <row r="885" spans="1:9" ht="13" x14ac:dyDescent="0.15">
      <c r="A885" s="30"/>
      <c r="I885" s="7"/>
    </row>
    <row r="886" spans="1:9" ht="13" x14ac:dyDescent="0.15">
      <c r="A886" s="30"/>
      <c r="I886" s="7"/>
    </row>
    <row r="887" spans="1:9" ht="13" x14ac:dyDescent="0.15">
      <c r="A887" s="30"/>
      <c r="I887" s="7"/>
    </row>
    <row r="888" spans="1:9" ht="13" x14ac:dyDescent="0.15">
      <c r="A888" s="30"/>
      <c r="I888" s="7"/>
    </row>
    <row r="889" spans="1:9" ht="13" x14ac:dyDescent="0.15">
      <c r="A889" s="30"/>
      <c r="I889" s="7"/>
    </row>
    <row r="890" spans="1:9" ht="13" x14ac:dyDescent="0.15">
      <c r="A890" s="30"/>
      <c r="I890" s="7"/>
    </row>
    <row r="891" spans="1:9" ht="13" x14ac:dyDescent="0.15">
      <c r="A891" s="30"/>
      <c r="I891" s="7"/>
    </row>
    <row r="892" spans="1:9" ht="13" x14ac:dyDescent="0.15">
      <c r="A892" s="30"/>
      <c r="I892" s="7"/>
    </row>
    <row r="893" spans="1:9" ht="13" x14ac:dyDescent="0.15">
      <c r="A893" s="30"/>
      <c r="I893" s="7"/>
    </row>
    <row r="894" spans="1:9" ht="13" x14ac:dyDescent="0.15">
      <c r="A894" s="30"/>
      <c r="I894" s="7"/>
    </row>
    <row r="895" spans="1:9" ht="13" x14ac:dyDescent="0.15">
      <c r="A895" s="30"/>
      <c r="I895" s="7"/>
    </row>
    <row r="896" spans="1:9" ht="13" x14ac:dyDescent="0.15">
      <c r="A896" s="30"/>
      <c r="I896" s="7"/>
    </row>
    <row r="897" spans="1:9" ht="13" x14ac:dyDescent="0.15">
      <c r="A897" s="30"/>
      <c r="I897" s="7"/>
    </row>
    <row r="898" spans="1:9" ht="13" x14ac:dyDescent="0.15">
      <c r="A898" s="30"/>
      <c r="I898" s="7"/>
    </row>
    <row r="899" spans="1:9" ht="13" x14ac:dyDescent="0.15">
      <c r="A899" s="30"/>
      <c r="I899" s="7"/>
    </row>
    <row r="900" spans="1:9" ht="13" x14ac:dyDescent="0.15">
      <c r="A900" s="30"/>
      <c r="I900" s="7"/>
    </row>
    <row r="901" spans="1:9" ht="13" x14ac:dyDescent="0.15">
      <c r="A901" s="30"/>
      <c r="I901" s="7"/>
    </row>
    <row r="902" spans="1:9" ht="13" x14ac:dyDescent="0.15">
      <c r="A902" s="30"/>
      <c r="I902" s="7"/>
    </row>
    <row r="903" spans="1:9" ht="13" x14ac:dyDescent="0.15">
      <c r="A903" s="30"/>
      <c r="I903" s="7"/>
    </row>
    <row r="904" spans="1:9" ht="13" x14ac:dyDescent="0.15">
      <c r="A904" s="30"/>
      <c r="I904" s="7"/>
    </row>
    <row r="905" spans="1:9" ht="13" x14ac:dyDescent="0.15">
      <c r="A905" s="30"/>
      <c r="I905" s="7"/>
    </row>
    <row r="906" spans="1:9" ht="13" x14ac:dyDescent="0.15">
      <c r="A906" s="30"/>
      <c r="I906" s="7"/>
    </row>
    <row r="907" spans="1:9" ht="13" x14ac:dyDescent="0.15">
      <c r="A907" s="30"/>
      <c r="I907" s="7"/>
    </row>
    <row r="908" spans="1:9" ht="13" x14ac:dyDescent="0.15">
      <c r="A908" s="30"/>
      <c r="I908" s="7"/>
    </row>
    <row r="909" spans="1:9" ht="13" x14ac:dyDescent="0.15">
      <c r="A909" s="30"/>
      <c r="I909" s="7"/>
    </row>
    <row r="910" spans="1:9" ht="13" x14ac:dyDescent="0.15">
      <c r="A910" s="30"/>
      <c r="I910" s="7"/>
    </row>
    <row r="911" spans="1:9" ht="13" x14ac:dyDescent="0.15">
      <c r="A911" s="30"/>
      <c r="I911" s="7"/>
    </row>
    <row r="912" spans="1:9" ht="13" x14ac:dyDescent="0.15">
      <c r="A912" s="30"/>
      <c r="I912" s="7"/>
    </row>
    <row r="913" spans="1:9" ht="13" x14ac:dyDescent="0.15">
      <c r="A913" s="30"/>
      <c r="I913" s="7"/>
    </row>
    <row r="914" spans="1:9" ht="13" x14ac:dyDescent="0.15">
      <c r="A914" s="30"/>
      <c r="I914" s="7"/>
    </row>
    <row r="915" spans="1:9" ht="13" x14ac:dyDescent="0.15">
      <c r="A915" s="30"/>
      <c r="I915" s="7"/>
    </row>
    <row r="916" spans="1:9" ht="13" x14ac:dyDescent="0.15">
      <c r="A916" s="30"/>
      <c r="I916" s="7"/>
    </row>
    <row r="917" spans="1:9" ht="13" x14ac:dyDescent="0.15">
      <c r="A917" s="30"/>
      <c r="I917" s="7"/>
    </row>
    <row r="918" spans="1:9" ht="13" x14ac:dyDescent="0.15">
      <c r="A918" s="30"/>
      <c r="I918" s="7"/>
    </row>
    <row r="919" spans="1:9" ht="13" x14ac:dyDescent="0.15">
      <c r="A919" s="30"/>
      <c r="I919" s="7"/>
    </row>
    <row r="920" spans="1:9" ht="13" x14ac:dyDescent="0.15">
      <c r="A920" s="30"/>
      <c r="I920" s="7"/>
    </row>
    <row r="921" spans="1:9" ht="13" x14ac:dyDescent="0.15">
      <c r="A921" s="30"/>
      <c r="I921" s="7"/>
    </row>
    <row r="922" spans="1:9" ht="13" x14ac:dyDescent="0.15">
      <c r="A922" s="30"/>
      <c r="I922" s="7"/>
    </row>
    <row r="923" spans="1:9" ht="13" x14ac:dyDescent="0.15">
      <c r="A923" s="30"/>
      <c r="I923" s="7"/>
    </row>
    <row r="924" spans="1:9" ht="13" x14ac:dyDescent="0.15">
      <c r="A924" s="30"/>
      <c r="I924" s="7"/>
    </row>
    <row r="925" spans="1:9" ht="13" x14ac:dyDescent="0.15">
      <c r="A925" s="30"/>
      <c r="I925" s="7"/>
    </row>
    <row r="926" spans="1:9" ht="13" x14ac:dyDescent="0.15">
      <c r="A926" s="30"/>
      <c r="I926" s="7"/>
    </row>
    <row r="927" spans="1:9" ht="13" x14ac:dyDescent="0.15">
      <c r="A927" s="30"/>
      <c r="I927" s="7"/>
    </row>
    <row r="928" spans="1:9" ht="13" x14ac:dyDescent="0.15">
      <c r="A928" s="30"/>
      <c r="I928" s="7"/>
    </row>
    <row r="929" spans="1:9" ht="13" x14ac:dyDescent="0.15">
      <c r="A929" s="30"/>
      <c r="I929" s="7"/>
    </row>
    <row r="930" spans="1:9" ht="13" x14ac:dyDescent="0.15">
      <c r="A930" s="30"/>
      <c r="I930" s="7"/>
    </row>
    <row r="931" spans="1:9" ht="13" x14ac:dyDescent="0.15">
      <c r="A931" s="30"/>
      <c r="I931" s="7"/>
    </row>
    <row r="932" spans="1:9" ht="13" x14ac:dyDescent="0.15">
      <c r="A932" s="30"/>
      <c r="I932" s="7"/>
    </row>
    <row r="933" spans="1:9" ht="13" x14ac:dyDescent="0.15">
      <c r="A933" s="30"/>
      <c r="I933" s="7"/>
    </row>
    <row r="934" spans="1:9" ht="13" x14ac:dyDescent="0.15">
      <c r="A934" s="30"/>
      <c r="I934" s="7"/>
    </row>
    <row r="935" spans="1:9" ht="13" x14ac:dyDescent="0.15">
      <c r="A935" s="30"/>
      <c r="I935" s="7"/>
    </row>
    <row r="936" spans="1:9" ht="13" x14ac:dyDescent="0.15">
      <c r="A936" s="30"/>
      <c r="I936" s="7"/>
    </row>
    <row r="937" spans="1:9" ht="13" x14ac:dyDescent="0.15">
      <c r="A937" s="30"/>
      <c r="I937" s="7"/>
    </row>
    <row r="938" spans="1:9" ht="13" x14ac:dyDescent="0.15">
      <c r="A938" s="30"/>
      <c r="I938" s="7"/>
    </row>
    <row r="939" spans="1:9" ht="13" x14ac:dyDescent="0.15">
      <c r="A939" s="30"/>
      <c r="I939" s="7"/>
    </row>
    <row r="940" spans="1:9" ht="13" x14ac:dyDescent="0.15">
      <c r="A940" s="30"/>
      <c r="I940" s="7"/>
    </row>
    <row r="941" spans="1:9" ht="13" x14ac:dyDescent="0.15">
      <c r="A941" s="30"/>
      <c r="I941" s="7"/>
    </row>
    <row r="942" spans="1:9" ht="13" x14ac:dyDescent="0.15">
      <c r="A942" s="30"/>
      <c r="I942" s="7"/>
    </row>
    <row r="943" spans="1:9" ht="13" x14ac:dyDescent="0.15">
      <c r="A943" s="30"/>
      <c r="I943" s="7"/>
    </row>
    <row r="944" spans="1:9" ht="13" x14ac:dyDescent="0.15">
      <c r="A944" s="30"/>
      <c r="I944" s="7"/>
    </row>
    <row r="945" spans="1:9" ht="13" x14ac:dyDescent="0.15">
      <c r="A945" s="30"/>
      <c r="I945" s="7"/>
    </row>
    <row r="946" spans="1:9" ht="13" x14ac:dyDescent="0.15">
      <c r="A946" s="30"/>
      <c r="I946" s="7"/>
    </row>
    <row r="947" spans="1:9" ht="13" x14ac:dyDescent="0.15">
      <c r="A947" s="30"/>
      <c r="I947" s="7"/>
    </row>
    <row r="948" spans="1:9" ht="13" x14ac:dyDescent="0.15">
      <c r="A948" s="30"/>
      <c r="I948" s="7"/>
    </row>
    <row r="949" spans="1:9" ht="13" x14ac:dyDescent="0.15">
      <c r="A949" s="30"/>
      <c r="I949" s="7"/>
    </row>
    <row r="950" spans="1:9" ht="13" x14ac:dyDescent="0.15">
      <c r="A950" s="30"/>
      <c r="I950" s="7"/>
    </row>
    <row r="951" spans="1:9" ht="13" x14ac:dyDescent="0.15">
      <c r="A951" s="30"/>
      <c r="I951" s="7"/>
    </row>
    <row r="952" spans="1:9" ht="13" x14ac:dyDescent="0.15">
      <c r="A952" s="30"/>
      <c r="I952" s="7"/>
    </row>
    <row r="953" spans="1:9" ht="13" x14ac:dyDescent="0.15">
      <c r="A953" s="30"/>
      <c r="I953" s="7"/>
    </row>
    <row r="954" spans="1:9" ht="13" x14ac:dyDescent="0.15">
      <c r="A954" s="30"/>
      <c r="I954" s="7"/>
    </row>
    <row r="955" spans="1:9" ht="13" x14ac:dyDescent="0.15">
      <c r="A955" s="30"/>
      <c r="I955" s="7"/>
    </row>
    <row r="956" spans="1:9" ht="13" x14ac:dyDescent="0.15">
      <c r="A956" s="30"/>
      <c r="I956" s="7"/>
    </row>
    <row r="957" spans="1:9" ht="13" x14ac:dyDescent="0.15">
      <c r="A957" s="30"/>
      <c r="I957" s="7"/>
    </row>
    <row r="958" spans="1:9" ht="13" x14ac:dyDescent="0.15">
      <c r="A958" s="30"/>
      <c r="I958" s="7"/>
    </row>
    <row r="959" spans="1:9" ht="13" x14ac:dyDescent="0.15">
      <c r="A959" s="30"/>
      <c r="I959" s="7"/>
    </row>
    <row r="960" spans="1:9" ht="13" x14ac:dyDescent="0.15">
      <c r="A960" s="30"/>
      <c r="I960" s="7"/>
    </row>
    <row r="961" spans="1:9" ht="13" x14ac:dyDescent="0.15">
      <c r="A961" s="30"/>
      <c r="I961" s="7"/>
    </row>
    <row r="962" spans="1:9" ht="13" x14ac:dyDescent="0.15">
      <c r="A962" s="30"/>
      <c r="I962" s="7"/>
    </row>
    <row r="963" spans="1:9" ht="13" x14ac:dyDescent="0.15">
      <c r="A963" s="30"/>
      <c r="I963" s="7"/>
    </row>
    <row r="964" spans="1:9" ht="13" x14ac:dyDescent="0.15">
      <c r="A964" s="30"/>
      <c r="I964" s="7"/>
    </row>
    <row r="965" spans="1:9" ht="13" x14ac:dyDescent="0.15">
      <c r="A965" s="30"/>
      <c r="I965" s="7"/>
    </row>
    <row r="966" spans="1:9" ht="13" x14ac:dyDescent="0.15">
      <c r="A966" s="30"/>
      <c r="I966" s="7"/>
    </row>
    <row r="967" spans="1:9" ht="13" x14ac:dyDescent="0.15">
      <c r="A967" s="30"/>
      <c r="I967" s="7"/>
    </row>
    <row r="968" spans="1:9" ht="13" x14ac:dyDescent="0.15">
      <c r="A968" s="30"/>
      <c r="I968" s="7"/>
    </row>
    <row r="969" spans="1:9" ht="13" x14ac:dyDescent="0.15">
      <c r="A969" s="30"/>
      <c r="I969" s="7"/>
    </row>
    <row r="970" spans="1:9" ht="13" x14ac:dyDescent="0.15">
      <c r="A970" s="30"/>
      <c r="I970" s="7"/>
    </row>
    <row r="971" spans="1:9" ht="13" x14ac:dyDescent="0.15">
      <c r="A971" s="30"/>
      <c r="I971" s="7"/>
    </row>
    <row r="972" spans="1:9" ht="13" x14ac:dyDescent="0.15">
      <c r="A972" s="30"/>
      <c r="I972" s="7"/>
    </row>
    <row r="973" spans="1:9" ht="13" x14ac:dyDescent="0.15">
      <c r="A973" s="30"/>
      <c r="I973" s="7"/>
    </row>
    <row r="974" spans="1:9" ht="13" x14ac:dyDescent="0.15">
      <c r="A974" s="30"/>
      <c r="I974" s="7"/>
    </row>
    <row r="975" spans="1:9" ht="13" x14ac:dyDescent="0.15">
      <c r="A975" s="30"/>
      <c r="I975" s="7"/>
    </row>
    <row r="976" spans="1:9" ht="13" x14ac:dyDescent="0.15">
      <c r="A976" s="30"/>
      <c r="I976" s="7"/>
    </row>
    <row r="977" spans="1:9" ht="13" x14ac:dyDescent="0.15">
      <c r="A977" s="30"/>
      <c r="I977" s="7"/>
    </row>
    <row r="978" spans="1:9" ht="13" x14ac:dyDescent="0.15">
      <c r="A978" s="30"/>
      <c r="I978" s="7"/>
    </row>
    <row r="979" spans="1:9" ht="13" x14ac:dyDescent="0.15">
      <c r="A979" s="30"/>
      <c r="I979" s="7"/>
    </row>
    <row r="980" spans="1:9" ht="13" x14ac:dyDescent="0.15">
      <c r="A980" s="30"/>
      <c r="I980" s="7"/>
    </row>
    <row r="981" spans="1:9" ht="13" x14ac:dyDescent="0.15">
      <c r="A981" s="30"/>
      <c r="I981" s="7"/>
    </row>
    <row r="982" spans="1:9" ht="13" x14ac:dyDescent="0.15">
      <c r="A982" s="30"/>
      <c r="I982" s="7"/>
    </row>
    <row r="983" spans="1:9" ht="13" x14ac:dyDescent="0.15">
      <c r="A983" s="30"/>
      <c r="I983" s="7"/>
    </row>
    <row r="984" spans="1:9" ht="13" x14ac:dyDescent="0.15">
      <c r="A984" s="30"/>
      <c r="I984" s="7"/>
    </row>
    <row r="985" spans="1:9" ht="13" x14ac:dyDescent="0.15">
      <c r="A985" s="30"/>
      <c r="I985" s="7"/>
    </row>
    <row r="986" spans="1:9" ht="13" x14ac:dyDescent="0.15">
      <c r="A986" s="30"/>
      <c r="I986" s="7"/>
    </row>
    <row r="987" spans="1:9" ht="13" x14ac:dyDescent="0.15">
      <c r="A987" s="30"/>
      <c r="I987" s="7"/>
    </row>
    <row r="988" spans="1:9" ht="13" x14ac:dyDescent="0.15">
      <c r="A988" s="30"/>
      <c r="I988" s="7"/>
    </row>
    <row r="989" spans="1:9" ht="13" x14ac:dyDescent="0.15">
      <c r="A989" s="30"/>
      <c r="I989" s="7"/>
    </row>
    <row r="990" spans="1:9" ht="13" x14ac:dyDescent="0.15">
      <c r="A990" s="30"/>
      <c r="I990" s="7"/>
    </row>
    <row r="991" spans="1:9" ht="13" x14ac:dyDescent="0.15">
      <c r="A991" s="30"/>
      <c r="I991" s="7"/>
    </row>
    <row r="992" spans="1:9" ht="13" x14ac:dyDescent="0.15">
      <c r="A992" s="30"/>
      <c r="I992" s="7"/>
    </row>
    <row r="993" spans="1:9" ht="13" x14ac:dyDescent="0.15">
      <c r="A993" s="30"/>
      <c r="I993" s="7"/>
    </row>
    <row r="994" spans="1:9" ht="13" x14ac:dyDescent="0.15">
      <c r="A994" s="30"/>
      <c r="I994" s="7"/>
    </row>
    <row r="995" spans="1:9" ht="13" x14ac:dyDescent="0.15">
      <c r="A995" s="30"/>
      <c r="I995" s="7"/>
    </row>
    <row r="996" spans="1:9" ht="13" x14ac:dyDescent="0.15">
      <c r="A996" s="30"/>
      <c r="I996" s="7"/>
    </row>
    <row r="997" spans="1:9" ht="13" x14ac:dyDescent="0.15">
      <c r="A997" s="30"/>
      <c r="I997" s="7"/>
    </row>
    <row r="998" spans="1:9" ht="13" x14ac:dyDescent="0.15">
      <c r="A998" s="30"/>
      <c r="I998" s="7"/>
    </row>
    <row r="999" spans="1:9" ht="13" x14ac:dyDescent="0.15">
      <c r="A999" s="30"/>
      <c r="I999" s="7"/>
    </row>
    <row r="1000" spans="1:9" ht="13" x14ac:dyDescent="0.15">
      <c r="A1000" s="30"/>
      <c r="I1000" s="7"/>
    </row>
    <row r="1001" spans="1:9" ht="13" x14ac:dyDescent="0.15">
      <c r="A1001" s="30"/>
      <c r="I1001" s="7"/>
    </row>
    <row r="1002" spans="1:9" ht="13" x14ac:dyDescent="0.15">
      <c r="A1002" s="30"/>
      <c r="I1002" s="7"/>
    </row>
    <row r="1003" spans="1:9" ht="13" x14ac:dyDescent="0.15">
      <c r="A1003" s="30"/>
      <c r="I1003" s="7"/>
    </row>
    <row r="1004" spans="1:9" ht="13" x14ac:dyDescent="0.15">
      <c r="A1004" s="30"/>
      <c r="I1004" s="7"/>
    </row>
    <row r="1005" spans="1:9" ht="13" x14ac:dyDescent="0.15">
      <c r="A1005" s="30"/>
      <c r="I1005" s="7"/>
    </row>
    <row r="1006" spans="1:9" ht="13" x14ac:dyDescent="0.15">
      <c r="A1006" s="30"/>
      <c r="I1006" s="7"/>
    </row>
    <row r="1007" spans="1:9" ht="13" x14ac:dyDescent="0.15">
      <c r="A1007" s="30"/>
      <c r="I1007" s="7"/>
    </row>
    <row r="1008" spans="1:9" ht="13" x14ac:dyDescent="0.15">
      <c r="A1008" s="30"/>
      <c r="I1008" s="7"/>
    </row>
    <row r="1009" spans="1:9" ht="13" x14ac:dyDescent="0.15">
      <c r="A1009" s="30"/>
      <c r="I1009" s="7"/>
    </row>
    <row r="1010" spans="1:9" ht="13" x14ac:dyDescent="0.15">
      <c r="A1010" s="30"/>
      <c r="I1010" s="7"/>
    </row>
    <row r="1011" spans="1:9" ht="13" x14ac:dyDescent="0.15">
      <c r="A1011" s="30"/>
      <c r="I1011" s="7"/>
    </row>
    <row r="1012" spans="1:9" ht="13" x14ac:dyDescent="0.15">
      <c r="A1012" s="30"/>
      <c r="I1012" s="7"/>
    </row>
    <row r="1013" spans="1:9" ht="13" x14ac:dyDescent="0.15">
      <c r="A1013" s="30"/>
      <c r="I1013" s="7"/>
    </row>
    <row r="1014" spans="1:9" ht="13" x14ac:dyDescent="0.15">
      <c r="A1014" s="30"/>
      <c r="I1014" s="7"/>
    </row>
    <row r="1015" spans="1:9" ht="13" x14ac:dyDescent="0.15">
      <c r="A1015" s="30"/>
      <c r="I1015" s="7"/>
    </row>
    <row r="1016" spans="1:9" ht="13" x14ac:dyDescent="0.15">
      <c r="A1016" s="30"/>
      <c r="I1016" s="7"/>
    </row>
    <row r="1017" spans="1:9" ht="13" x14ac:dyDescent="0.15">
      <c r="A1017" s="30"/>
      <c r="I1017" s="7"/>
    </row>
    <row r="1018" spans="1:9" ht="13" x14ac:dyDescent="0.15">
      <c r="A1018" s="30"/>
      <c r="I1018" s="7"/>
    </row>
    <row r="1019" spans="1:9" ht="13" x14ac:dyDescent="0.15">
      <c r="A1019" s="30"/>
      <c r="I1019" s="7"/>
    </row>
    <row r="1020" spans="1:9" ht="13" x14ac:dyDescent="0.15">
      <c r="A1020" s="30"/>
      <c r="I1020" s="7"/>
    </row>
    <row r="1021" spans="1:9" ht="13" x14ac:dyDescent="0.15">
      <c r="A1021" s="30"/>
      <c r="I1021" s="7"/>
    </row>
    <row r="1022" spans="1:9" ht="13" x14ac:dyDescent="0.15">
      <c r="A1022" s="30"/>
      <c r="I1022" s="7"/>
    </row>
    <row r="1023" spans="1:9" ht="13" x14ac:dyDescent="0.15">
      <c r="A1023" s="30"/>
      <c r="I1023" s="7"/>
    </row>
    <row r="1024" spans="1:9" ht="13" x14ac:dyDescent="0.15">
      <c r="A1024" s="30"/>
      <c r="I1024" s="7"/>
    </row>
    <row r="1025" spans="1:9" ht="13" x14ac:dyDescent="0.15">
      <c r="A1025" s="30"/>
      <c r="I1025" s="7"/>
    </row>
    <row r="1026" spans="1:9" ht="13" x14ac:dyDescent="0.15">
      <c r="A1026" s="30"/>
      <c r="I1026" s="7"/>
    </row>
    <row r="1027" spans="1:9" ht="13" x14ac:dyDescent="0.15">
      <c r="A1027" s="30"/>
      <c r="I1027" s="7"/>
    </row>
    <row r="1028" spans="1:9" ht="13" x14ac:dyDescent="0.15">
      <c r="A1028" s="30"/>
      <c r="I1028" s="7"/>
    </row>
    <row r="1029" spans="1:9" ht="13" x14ac:dyDescent="0.15">
      <c r="A1029" s="30"/>
      <c r="I1029" s="7"/>
    </row>
    <row r="1030" spans="1:9" ht="13" x14ac:dyDescent="0.15">
      <c r="A1030" s="30"/>
      <c r="I1030" s="7"/>
    </row>
    <row r="1031" spans="1:9" ht="13" x14ac:dyDescent="0.15">
      <c r="A1031" s="30"/>
      <c r="I1031" s="7"/>
    </row>
    <row r="1032" spans="1:9" ht="13" x14ac:dyDescent="0.15">
      <c r="A1032" s="30"/>
      <c r="I1032" s="7"/>
    </row>
    <row r="1033" spans="1:9" ht="13" x14ac:dyDescent="0.15">
      <c r="A1033" s="30"/>
      <c r="I1033" s="7"/>
    </row>
    <row r="1034" spans="1:9" ht="13" x14ac:dyDescent="0.15">
      <c r="A1034" s="30"/>
      <c r="I1034" s="7"/>
    </row>
    <row r="1035" spans="1:9" ht="13" x14ac:dyDescent="0.15">
      <c r="A1035" s="30"/>
      <c r="I1035" s="7"/>
    </row>
    <row r="1036" spans="1:9" ht="13" x14ac:dyDescent="0.15">
      <c r="A1036" s="30"/>
      <c r="I1036" s="7"/>
    </row>
    <row r="1037" spans="1:9" ht="13" x14ac:dyDescent="0.15">
      <c r="A1037" s="30"/>
      <c r="I1037" s="7"/>
    </row>
    <row r="1038" spans="1:9" ht="13" x14ac:dyDescent="0.15">
      <c r="A1038" s="30"/>
      <c r="I1038" s="7"/>
    </row>
    <row r="1039" spans="1:9" ht="13" x14ac:dyDescent="0.15">
      <c r="A1039" s="30"/>
      <c r="I1039" s="7"/>
    </row>
    <row r="1040" spans="1:9" ht="13" x14ac:dyDescent="0.15">
      <c r="A1040" s="30"/>
      <c r="I1040" s="7"/>
    </row>
    <row r="1041" spans="1:9" ht="13" x14ac:dyDescent="0.15">
      <c r="A1041" s="30"/>
      <c r="I1041" s="7"/>
    </row>
    <row r="1042" spans="1:9" ht="13" x14ac:dyDescent="0.15">
      <c r="A1042" s="30"/>
      <c r="I1042" s="7"/>
    </row>
    <row r="1043" spans="1:9" ht="13" x14ac:dyDescent="0.15">
      <c r="A1043" s="30"/>
      <c r="I1043" s="7"/>
    </row>
    <row r="1044" spans="1:9" ht="13" x14ac:dyDescent="0.15">
      <c r="A1044" s="30"/>
      <c r="I1044" s="7"/>
    </row>
    <row r="1045" spans="1:9" ht="13" x14ac:dyDescent="0.15">
      <c r="A1045" s="30"/>
      <c r="I1045" s="7"/>
    </row>
    <row r="1046" spans="1:9" ht="13" x14ac:dyDescent="0.15">
      <c r="A1046" s="30"/>
      <c r="I1046" s="7"/>
    </row>
    <row r="1047" spans="1:9" ht="13" x14ac:dyDescent="0.15">
      <c r="A1047" s="30"/>
      <c r="I1047" s="7"/>
    </row>
    <row r="1048" spans="1:9" ht="13" x14ac:dyDescent="0.15">
      <c r="A1048" s="30"/>
      <c r="I1048" s="7"/>
    </row>
    <row r="1049" spans="1:9" ht="13" x14ac:dyDescent="0.15">
      <c r="A1049" s="30"/>
      <c r="I1049" s="7"/>
    </row>
    <row r="1050" spans="1:9" ht="13" x14ac:dyDescent="0.15">
      <c r="A1050" s="30"/>
      <c r="I1050" s="7"/>
    </row>
    <row r="1051" spans="1:9" ht="13" x14ac:dyDescent="0.15">
      <c r="A1051" s="30"/>
      <c r="I1051" s="7"/>
    </row>
    <row r="1052" spans="1:9" ht="13" x14ac:dyDescent="0.15">
      <c r="A1052" s="30"/>
      <c r="I1052" s="7"/>
    </row>
    <row r="1053" spans="1:9" ht="13" x14ac:dyDescent="0.15">
      <c r="A1053" s="30"/>
      <c r="I1053" s="7"/>
    </row>
    <row r="1054" spans="1:9" ht="13" x14ac:dyDescent="0.15">
      <c r="A1054" s="30"/>
      <c r="I1054" s="7"/>
    </row>
    <row r="1055" spans="1:9" ht="13" x14ac:dyDescent="0.15">
      <c r="A1055" s="30"/>
      <c r="I1055" s="7"/>
    </row>
    <row r="1056" spans="1:9" ht="13" x14ac:dyDescent="0.15">
      <c r="A1056" s="30"/>
      <c r="I1056" s="7"/>
    </row>
    <row r="1057" spans="1:9" ht="13" x14ac:dyDescent="0.15">
      <c r="A1057" s="30"/>
      <c r="I1057" s="7"/>
    </row>
    <row r="1058" spans="1:9" ht="13" x14ac:dyDescent="0.15">
      <c r="A1058" s="30"/>
      <c r="I1058" s="7"/>
    </row>
    <row r="1059" spans="1:9" ht="13" x14ac:dyDescent="0.15">
      <c r="A1059" s="30"/>
      <c r="I1059" s="7"/>
    </row>
    <row r="1060" spans="1:9" ht="13" x14ac:dyDescent="0.15">
      <c r="A1060" s="30"/>
      <c r="I1060" s="7"/>
    </row>
    <row r="1061" spans="1:9" ht="13" x14ac:dyDescent="0.15">
      <c r="A1061" s="30"/>
      <c r="I1061" s="7"/>
    </row>
    <row r="1062" spans="1:9" ht="13" x14ac:dyDescent="0.15">
      <c r="A1062" s="30"/>
      <c r="I1062" s="7"/>
    </row>
    <row r="1063" spans="1:9" ht="13" x14ac:dyDescent="0.15">
      <c r="A1063" s="30"/>
      <c r="I1063" s="7"/>
    </row>
    <row r="1064" spans="1:9" ht="13" x14ac:dyDescent="0.15">
      <c r="A1064" s="30"/>
      <c r="I1064" s="7"/>
    </row>
    <row r="1065" spans="1:9" ht="13" x14ac:dyDescent="0.15">
      <c r="A1065" s="30"/>
      <c r="I1065" s="7"/>
    </row>
    <row r="1066" spans="1:9" ht="13" x14ac:dyDescent="0.15">
      <c r="A1066" s="30"/>
      <c r="I1066" s="7"/>
    </row>
    <row r="1067" spans="1:9" ht="13" x14ac:dyDescent="0.15">
      <c r="A1067" s="30"/>
      <c r="I1067" s="7"/>
    </row>
    <row r="1068" spans="1:9" ht="13" x14ac:dyDescent="0.15">
      <c r="A1068" s="30"/>
      <c r="I1068" s="7"/>
    </row>
    <row r="1069" spans="1:9" ht="13" x14ac:dyDescent="0.15">
      <c r="A1069" s="30"/>
      <c r="I1069" s="7"/>
    </row>
    <row r="1070" spans="1:9" ht="13" x14ac:dyDescent="0.15">
      <c r="A1070" s="30"/>
      <c r="I1070" s="7"/>
    </row>
    <row r="1071" spans="1:9" ht="13" x14ac:dyDescent="0.15">
      <c r="A1071" s="30"/>
      <c r="I1071" s="7"/>
    </row>
    <row r="1072" spans="1:9" ht="13" x14ac:dyDescent="0.15">
      <c r="A1072" s="30"/>
      <c r="I1072" s="7"/>
    </row>
    <row r="1073" spans="1:9" ht="13" x14ac:dyDescent="0.15">
      <c r="A1073" s="30"/>
      <c r="I1073" s="7"/>
    </row>
    <row r="1074" spans="1:9" ht="13" x14ac:dyDescent="0.15">
      <c r="A1074" s="30"/>
      <c r="I1074" s="7"/>
    </row>
    <row r="1075" spans="1:9" ht="13" x14ac:dyDescent="0.15">
      <c r="A1075" s="30"/>
      <c r="I1075" s="7"/>
    </row>
    <row r="1076" spans="1:9" ht="13" x14ac:dyDescent="0.15">
      <c r="A1076" s="30"/>
      <c r="I1076" s="7"/>
    </row>
    <row r="1077" spans="1:9" ht="13" x14ac:dyDescent="0.15">
      <c r="A1077" s="30"/>
      <c r="I1077" s="7"/>
    </row>
    <row r="1078" spans="1:9" ht="13" x14ac:dyDescent="0.15">
      <c r="A1078" s="30"/>
      <c r="I1078" s="7"/>
    </row>
    <row r="1079" spans="1:9" ht="13" x14ac:dyDescent="0.15">
      <c r="A1079" s="30"/>
      <c r="I1079" s="7"/>
    </row>
    <row r="1080" spans="1:9" ht="13" x14ac:dyDescent="0.15">
      <c r="A1080" s="30"/>
      <c r="I1080" s="7"/>
    </row>
    <row r="1081" spans="1:9" ht="13" x14ac:dyDescent="0.15">
      <c r="A1081" s="30"/>
      <c r="I1081" s="7"/>
    </row>
    <row r="1082" spans="1:9" ht="13" x14ac:dyDescent="0.15">
      <c r="A1082" s="30"/>
      <c r="I1082" s="7"/>
    </row>
    <row r="1083" spans="1:9" ht="13" x14ac:dyDescent="0.15">
      <c r="A1083" s="30"/>
      <c r="I1083" s="7"/>
    </row>
    <row r="1084" spans="1:9" ht="13" x14ac:dyDescent="0.15">
      <c r="A1084" s="30"/>
      <c r="I1084" s="7"/>
    </row>
    <row r="1085" spans="1:9" ht="13" x14ac:dyDescent="0.15">
      <c r="A1085" s="30"/>
      <c r="I1085" s="7"/>
    </row>
    <row r="1086" spans="1:9" ht="13" x14ac:dyDescent="0.15">
      <c r="A1086" s="30"/>
      <c r="I1086" s="7"/>
    </row>
    <row r="1087" spans="1:9" ht="13" x14ac:dyDescent="0.15">
      <c r="A1087" s="30"/>
      <c r="I1087" s="7"/>
    </row>
    <row r="1088" spans="1:9" ht="13" x14ac:dyDescent="0.15">
      <c r="A1088" s="30"/>
      <c r="I1088" s="7"/>
    </row>
    <row r="1089" spans="1:9" ht="13" x14ac:dyDescent="0.15">
      <c r="A1089" s="30"/>
      <c r="I1089" s="7"/>
    </row>
    <row r="1090" spans="1:9" ht="13" x14ac:dyDescent="0.15">
      <c r="A1090" s="30"/>
      <c r="I1090" s="7"/>
    </row>
    <row r="1091" spans="1:9" ht="13" x14ac:dyDescent="0.15">
      <c r="A1091" s="30"/>
      <c r="I1091" s="7"/>
    </row>
    <row r="1092" spans="1:9" ht="13" x14ac:dyDescent="0.15">
      <c r="A1092" s="30"/>
      <c r="I1092" s="7"/>
    </row>
    <row r="1093" spans="1:9" ht="13" x14ac:dyDescent="0.15">
      <c r="A1093" s="30"/>
      <c r="I1093" s="7"/>
    </row>
    <row r="1094" spans="1:9" ht="13" x14ac:dyDescent="0.15">
      <c r="A1094" s="30"/>
      <c r="I1094" s="7"/>
    </row>
    <row r="1095" spans="1:9" ht="13" x14ac:dyDescent="0.15">
      <c r="A1095" s="30"/>
      <c r="I1095" s="7"/>
    </row>
    <row r="1096" spans="1:9" ht="13" x14ac:dyDescent="0.15">
      <c r="A1096" s="30"/>
      <c r="I1096" s="7"/>
    </row>
    <row r="1097" spans="1:9" ht="13" x14ac:dyDescent="0.15">
      <c r="A1097" s="30"/>
      <c r="I1097" s="7"/>
    </row>
    <row r="1098" spans="1:9" ht="13" x14ac:dyDescent="0.15">
      <c r="A1098" s="30"/>
      <c r="I1098" s="7"/>
    </row>
    <row r="1099" spans="1:9" ht="13" x14ac:dyDescent="0.15">
      <c r="A1099" s="30"/>
      <c r="I1099" s="7"/>
    </row>
    <row r="1100" spans="1:9" ht="13" x14ac:dyDescent="0.15">
      <c r="A1100" s="30"/>
      <c r="I1100" s="7"/>
    </row>
    <row r="1101" spans="1:9" ht="13" x14ac:dyDescent="0.15">
      <c r="A1101" s="30"/>
      <c r="I1101" s="7"/>
    </row>
    <row r="1102" spans="1:9" ht="13" x14ac:dyDescent="0.15">
      <c r="A1102" s="30"/>
      <c r="I1102" s="7"/>
    </row>
    <row r="1103" spans="1:9" ht="13" x14ac:dyDescent="0.15">
      <c r="A1103" s="30"/>
      <c r="I1103" s="7"/>
    </row>
    <row r="1104" spans="1:9" ht="13" x14ac:dyDescent="0.15">
      <c r="A1104" s="30"/>
      <c r="I1104" s="7"/>
    </row>
    <row r="1105" spans="1:9" ht="13" x14ac:dyDescent="0.15">
      <c r="A1105" s="30"/>
      <c r="I1105" s="7"/>
    </row>
    <row r="1106" spans="1:9" ht="13" x14ac:dyDescent="0.15">
      <c r="A1106" s="30"/>
      <c r="I1106" s="7"/>
    </row>
    <row r="1107" spans="1:9" ht="13" x14ac:dyDescent="0.15">
      <c r="A1107" s="30"/>
      <c r="I1107" s="7"/>
    </row>
    <row r="1108" spans="1:9" ht="13" x14ac:dyDescent="0.15">
      <c r="A1108" s="30"/>
      <c r="I1108" s="7"/>
    </row>
    <row r="1109" spans="1:9" ht="13" x14ac:dyDescent="0.15">
      <c r="A1109" s="30"/>
      <c r="I1109" s="7"/>
    </row>
    <row r="1110" spans="1:9" ht="13" x14ac:dyDescent="0.15">
      <c r="A1110" s="30"/>
      <c r="I1110" s="7"/>
    </row>
    <row r="1111" spans="1:9" ht="13" x14ac:dyDescent="0.15">
      <c r="A1111" s="30"/>
      <c r="I1111" s="7"/>
    </row>
    <row r="1112" spans="1:9" ht="13" x14ac:dyDescent="0.15">
      <c r="A1112" s="30"/>
      <c r="I1112" s="7"/>
    </row>
    <row r="1113" spans="1:9" ht="13" x14ac:dyDescent="0.15">
      <c r="A1113" s="30"/>
      <c r="I1113" s="7"/>
    </row>
    <row r="1114" spans="1:9" ht="13" x14ac:dyDescent="0.15">
      <c r="A1114" s="30"/>
      <c r="I1114" s="7"/>
    </row>
    <row r="1115" spans="1:9" ht="13" x14ac:dyDescent="0.15">
      <c r="A1115" s="30"/>
      <c r="I1115" s="7"/>
    </row>
    <row r="1116" spans="1:9" ht="13" x14ac:dyDescent="0.15">
      <c r="A1116" s="30"/>
      <c r="I1116" s="7"/>
    </row>
    <row r="1117" spans="1:9" ht="13" x14ac:dyDescent="0.15">
      <c r="A1117" s="30"/>
      <c r="I1117" s="7"/>
    </row>
    <row r="1118" spans="1:9" ht="13" x14ac:dyDescent="0.15">
      <c r="A1118" s="30"/>
      <c r="I1118" s="7"/>
    </row>
    <row r="1119" spans="1:9" ht="13" x14ac:dyDescent="0.15">
      <c r="A1119" s="30"/>
      <c r="I1119" s="7"/>
    </row>
    <row r="1120" spans="1:9" ht="13" x14ac:dyDescent="0.15">
      <c r="A1120" s="30"/>
      <c r="I1120" s="7"/>
    </row>
    <row r="1121" spans="1:9" ht="13" x14ac:dyDescent="0.15">
      <c r="A1121" s="30"/>
      <c r="I1121" s="7"/>
    </row>
    <row r="1122" spans="1:9" ht="13" x14ac:dyDescent="0.15">
      <c r="A1122" s="30"/>
      <c r="I1122" s="7"/>
    </row>
    <row r="1123" spans="1:9" ht="13" x14ac:dyDescent="0.15">
      <c r="A1123" s="30"/>
      <c r="I1123" s="7"/>
    </row>
    <row r="1124" spans="1:9" ht="13" x14ac:dyDescent="0.15">
      <c r="A1124" s="30"/>
      <c r="I1124" s="7"/>
    </row>
    <row r="1125" spans="1:9" ht="13" x14ac:dyDescent="0.15">
      <c r="A1125" s="30"/>
      <c r="I1125" s="7"/>
    </row>
    <row r="1126" spans="1:9" ht="13" x14ac:dyDescent="0.15">
      <c r="A1126" s="30"/>
      <c r="I1126" s="7"/>
    </row>
    <row r="1127" spans="1:9" ht="13" x14ac:dyDescent="0.15">
      <c r="A1127" s="30"/>
      <c r="I1127" s="7"/>
    </row>
    <row r="1128" spans="1:9" ht="13" x14ac:dyDescent="0.15">
      <c r="A1128" s="30"/>
      <c r="I1128" s="7"/>
    </row>
    <row r="1129" spans="1:9" ht="13" x14ac:dyDescent="0.15">
      <c r="A1129" s="30"/>
      <c r="I1129" s="7"/>
    </row>
    <row r="1130" spans="1:9" ht="13" x14ac:dyDescent="0.15">
      <c r="A1130" s="30"/>
      <c r="I1130" s="7"/>
    </row>
    <row r="1131" spans="1:9" ht="13" x14ac:dyDescent="0.15">
      <c r="A1131" s="30"/>
      <c r="I1131" s="7"/>
    </row>
    <row r="1132" spans="1:9" ht="13" x14ac:dyDescent="0.15">
      <c r="A1132" s="30"/>
      <c r="I1132" s="7"/>
    </row>
    <row r="1133" spans="1:9" ht="13" x14ac:dyDescent="0.15">
      <c r="A1133" s="30"/>
      <c r="I1133" s="7"/>
    </row>
    <row r="1134" spans="1:9" ht="13" x14ac:dyDescent="0.15">
      <c r="A1134" s="30"/>
      <c r="I1134" s="7"/>
    </row>
    <row r="1135" spans="1:9" ht="13" x14ac:dyDescent="0.15">
      <c r="A1135" s="30"/>
      <c r="I1135" s="7"/>
    </row>
    <row r="1136" spans="1:9" ht="13" x14ac:dyDescent="0.15">
      <c r="A1136" s="30"/>
      <c r="I1136" s="7"/>
    </row>
    <row r="1137" spans="1:9" ht="13" x14ac:dyDescent="0.15">
      <c r="A1137" s="30"/>
      <c r="I1137" s="7"/>
    </row>
    <row r="1138" spans="1:9" ht="13" x14ac:dyDescent="0.15">
      <c r="A1138" s="30"/>
      <c r="I1138" s="7"/>
    </row>
    <row r="1139" spans="1:9" ht="13" x14ac:dyDescent="0.15">
      <c r="A1139" s="30"/>
      <c r="I1139" s="7"/>
    </row>
    <row r="1140" spans="1:9" ht="13" x14ac:dyDescent="0.15">
      <c r="A1140" s="30"/>
      <c r="I1140" s="7"/>
    </row>
    <row r="1141" spans="1:9" ht="13" x14ac:dyDescent="0.15">
      <c r="A1141" s="30"/>
      <c r="I1141" s="7"/>
    </row>
    <row r="1142" spans="1:9" ht="13" x14ac:dyDescent="0.15">
      <c r="A1142" s="30"/>
      <c r="I1142" s="7"/>
    </row>
    <row r="1143" spans="1:9" ht="13" x14ac:dyDescent="0.15">
      <c r="A1143" s="30"/>
      <c r="I1143" s="7"/>
    </row>
    <row r="1144" spans="1:9" ht="13" x14ac:dyDescent="0.15">
      <c r="A1144" s="30"/>
      <c r="I1144" s="7"/>
    </row>
    <row r="1145" spans="1:9" ht="13" x14ac:dyDescent="0.15">
      <c r="A1145" s="30"/>
      <c r="I1145" s="7"/>
    </row>
    <row r="1146" spans="1:9" ht="13" x14ac:dyDescent="0.15">
      <c r="A1146" s="30"/>
      <c r="I1146" s="7"/>
    </row>
    <row r="1147" spans="1:9" ht="13" x14ac:dyDescent="0.15">
      <c r="A1147" s="30"/>
      <c r="I1147" s="7"/>
    </row>
    <row r="1148" spans="1:9" ht="13" x14ac:dyDescent="0.15">
      <c r="A1148" s="30"/>
      <c r="I1148" s="7"/>
    </row>
    <row r="1149" spans="1:9" ht="13" x14ac:dyDescent="0.15">
      <c r="A1149" s="30"/>
      <c r="I1149" s="7"/>
    </row>
    <row r="1150" spans="1:9" ht="13" x14ac:dyDescent="0.15">
      <c r="A1150" s="30"/>
      <c r="I1150" s="7"/>
    </row>
    <row r="1151" spans="1:9" ht="13" x14ac:dyDescent="0.15">
      <c r="A1151" s="30"/>
      <c r="I1151" s="7"/>
    </row>
    <row r="1152" spans="1:9" ht="13" x14ac:dyDescent="0.15">
      <c r="A1152" s="30"/>
      <c r="I1152" s="7"/>
    </row>
    <row r="1153" spans="1:9" ht="13" x14ac:dyDescent="0.15">
      <c r="A1153" s="30"/>
      <c r="I1153" s="7"/>
    </row>
    <row r="1154" spans="1:9" ht="13" x14ac:dyDescent="0.15">
      <c r="A1154" s="30"/>
      <c r="I1154" s="7"/>
    </row>
    <row r="1155" spans="1:9" ht="13" x14ac:dyDescent="0.15">
      <c r="A1155" s="30"/>
      <c r="I1155" s="7"/>
    </row>
    <row r="1156" spans="1:9" ht="13" x14ac:dyDescent="0.15">
      <c r="A1156" s="30"/>
      <c r="I1156" s="7"/>
    </row>
    <row r="1157" spans="1:9" ht="13" x14ac:dyDescent="0.15">
      <c r="A1157" s="30"/>
      <c r="I1157" s="7"/>
    </row>
    <row r="1158" spans="1:9" ht="13" x14ac:dyDescent="0.15">
      <c r="A1158" s="30"/>
      <c r="I1158" s="7"/>
    </row>
    <row r="1159" spans="1:9" ht="13" x14ac:dyDescent="0.15">
      <c r="A1159" s="30"/>
      <c r="I1159" s="7"/>
    </row>
    <row r="1160" spans="1:9" ht="13" x14ac:dyDescent="0.15">
      <c r="A1160" s="30"/>
      <c r="I1160" s="7"/>
    </row>
    <row r="1161" spans="1:9" ht="13" x14ac:dyDescent="0.15">
      <c r="A1161" s="30"/>
      <c r="I1161" s="7"/>
    </row>
    <row r="1162" spans="1:9" ht="13" x14ac:dyDescent="0.15">
      <c r="A1162" s="30"/>
      <c r="I1162" s="7"/>
    </row>
    <row r="1163" spans="1:9" ht="13" x14ac:dyDescent="0.15">
      <c r="A1163" s="30"/>
      <c r="I1163" s="7"/>
    </row>
    <row r="1164" spans="1:9" ht="13" x14ac:dyDescent="0.15">
      <c r="A1164" s="30"/>
      <c r="I1164" s="7"/>
    </row>
    <row r="1165" spans="1:9" ht="13" x14ac:dyDescent="0.15">
      <c r="A1165" s="30"/>
      <c r="I1165" s="7"/>
    </row>
    <row r="1166" spans="1:9" ht="13" x14ac:dyDescent="0.15">
      <c r="A1166" s="30"/>
      <c r="I1166" s="7"/>
    </row>
    <row r="1167" spans="1:9" ht="13" x14ac:dyDescent="0.15">
      <c r="A1167" s="30"/>
      <c r="I1167" s="7"/>
    </row>
    <row r="1168" spans="1:9" ht="13" x14ac:dyDescent="0.15">
      <c r="A1168" s="30"/>
      <c r="I1168" s="7"/>
    </row>
    <row r="1169" spans="1:9" ht="13" x14ac:dyDescent="0.15">
      <c r="A1169" s="30"/>
      <c r="I1169" s="7"/>
    </row>
    <row r="1170" spans="1:9" ht="13" x14ac:dyDescent="0.15">
      <c r="A1170" s="30"/>
      <c r="I1170" s="7"/>
    </row>
    <row r="1171" spans="1:9" ht="13" x14ac:dyDescent="0.15">
      <c r="A1171" s="30"/>
      <c r="I1171" s="7"/>
    </row>
    <row r="1172" spans="1:9" ht="13" x14ac:dyDescent="0.15">
      <c r="A1172" s="30"/>
      <c r="I1172" s="7"/>
    </row>
    <row r="1173" spans="1:9" ht="13" x14ac:dyDescent="0.15">
      <c r="A1173" s="30"/>
      <c r="I1173" s="7"/>
    </row>
    <row r="1174" spans="1:9" ht="13" x14ac:dyDescent="0.15">
      <c r="A1174" s="30"/>
      <c r="I1174" s="7"/>
    </row>
    <row r="1175" spans="1:9" ht="13" x14ac:dyDescent="0.15">
      <c r="A1175" s="30"/>
      <c r="I1175" s="7"/>
    </row>
    <row r="1176" spans="1:9" ht="13" x14ac:dyDescent="0.15">
      <c r="A1176" s="30"/>
      <c r="I1176" s="7"/>
    </row>
    <row r="1177" spans="1:9" ht="13" x14ac:dyDescent="0.15">
      <c r="A1177" s="30"/>
      <c r="I1177" s="7"/>
    </row>
    <row r="1178" spans="1:9" ht="13" x14ac:dyDescent="0.15">
      <c r="A1178" s="30"/>
      <c r="I1178" s="7"/>
    </row>
    <row r="1179" spans="1:9" ht="13" x14ac:dyDescent="0.15">
      <c r="A1179" s="30"/>
      <c r="I1179" s="7"/>
    </row>
    <row r="1180" spans="1:9" ht="13" x14ac:dyDescent="0.15">
      <c r="A1180" s="30"/>
      <c r="I1180" s="7"/>
    </row>
    <row r="1181" spans="1:9" ht="13" x14ac:dyDescent="0.15">
      <c r="A1181" s="30"/>
      <c r="I1181" s="7"/>
    </row>
    <row r="1182" spans="1:9" ht="13" x14ac:dyDescent="0.15">
      <c r="A1182" s="30"/>
      <c r="I1182" s="7"/>
    </row>
    <row r="1183" spans="1:9" ht="13" x14ac:dyDescent="0.15">
      <c r="A1183" s="30"/>
      <c r="I1183" s="7"/>
    </row>
    <row r="1184" spans="1:9" ht="13" x14ac:dyDescent="0.15">
      <c r="A1184" s="30"/>
      <c r="I1184" s="7"/>
    </row>
    <row r="1185" spans="1:9" ht="13" x14ac:dyDescent="0.15">
      <c r="A1185" s="30"/>
      <c r="I1185" s="7"/>
    </row>
    <row r="1186" spans="1:9" ht="13" x14ac:dyDescent="0.15">
      <c r="A1186" s="30"/>
      <c r="I1186" s="7"/>
    </row>
    <row r="1187" spans="1:9" ht="13" x14ac:dyDescent="0.15">
      <c r="A1187" s="30"/>
      <c r="I1187" s="7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Visualizations</vt:lpstr>
      <vt:lpstr>Data 722 - 98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 Nguyen</cp:lastModifiedBy>
  <dcterms:modified xsi:type="dcterms:W3CDTF">2024-08-23T07:32:28Z</dcterms:modified>
</cp:coreProperties>
</file>